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285" windowWidth="14805" windowHeight="783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<sst xmlns="http://schemas.openxmlformats.org/spreadsheetml/2006/main" count="175" uniqueCount="175">
  <si>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</si>
  <si>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</si>
  <si>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</si>
  <si>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</si>
  <si>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</si>
  <si>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</si>
  <si>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</si>
  <si>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</si>
  <si>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</si>
  <si>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</si>
  <si>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</si>
  <si>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</si>
  <si>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</si>
  <si>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</si>
  <si>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</si>
  <si>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</si>
  <si>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</si>
  <si>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</si>
  <si>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</si>
  <si>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</si>
  <si>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</si>
  <si>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FRM30</t>
  </si>
  <si>
    <t>Floating Rate 2nd closed e</t>
  </si>
  <si>
    <t>Fixed Rate Construction</t>
  </si>
  <si>
    <t>Fixed Rate Multi Family 30</t>
  </si>
  <si>
    <t>Fixed Rate Commercial Loan</t>
  </si>
  <si>
    <t>Director New Auto Loan</t>
  </si>
  <si>
    <t>Personal Loan</t>
  </si>
  <si>
    <t>Series</t>
  </si>
  <si>
    <t>Balance Sheet Risk-Adjusted Margin</t>
  </si>
  <si>
    <t xml:space="preserve"> Closed-end loans secured by 1-4 family re</t>
  </si>
  <si>
    <t xml:space="preserve"> Secured by nonfarm nonresidential propert</t>
  </si>
  <si>
    <t xml:space="preserve"> Loans secured by real estate - Secured by</t>
  </si>
  <si>
    <t>ROOT - Commercial and industrial loans</t>
  </si>
  <si>
    <t xml:space="preserve"> Loans to individuals for household, famil</t>
  </si>
  <si>
    <t>Management Executive Summary</t>
  </si>
  <si>
    <t>performance comparison,strategy development,risk exposures</t>
  </si>
  <si>
    <t xml:space="preserve">jsliu  bank test &amp; city (HF)</t>
  </si>
  <si>
    <t>As of date:Mar,2020</t>
  </si>
  <si>
    <t>Printed on:2020-07-14 14:38</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</si>
  <si>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</si>
  <si>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we can improve in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</si>
  <si>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</si>
  <si>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Is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</si>
  <si>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</si>
  <si>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</si>
  <si>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</si>
  <si>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</si>
  <si>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to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</si>
  <si>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that we can improve?</t>
    </r>
  </si>
  <si>
    <t>Performance</t>
  </si>
  <si>
    <t>Investment Allocation</t>
  </si>
  <si>
    <t>PERFORMANCE COMPARISON(CALL)</t>
  </si>
  <si>
    <t xml:space="preserve">INVESTMENT 
ALLOCATION</t>
  </si>
  <si>
    <t>Percent of Assets</t>
  </si>
  <si>
    <t>Bank*(Dec19)</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</si>
  <si>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</si>
  <si>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</si>
  <si>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</si>
  <si>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</si>
  <si>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</si>
  <si>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</si>
  <si>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</si>
  <si>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</si>
  <si>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</si>
  <si>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</si>
  <si>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</si>
  <si>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</si>
  <si>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</si>
  <si>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</si>
  <si>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</si>
  <si>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</si>
  <si>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</si>
  <si>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</si>
  <si>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</si>
  <si>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</si>
  <si>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</si>
  <si>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</si>
  <si>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</si>
  <si>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</si>
  <si>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</si>
  <si>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</si>
  <si>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</si>
  <si>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</si>
  <si>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</si>
  <si>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</si>
  <si>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</si>
  <si>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</si>
  <si>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</si>
  <si>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</si>
  <si>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</si>
  <si>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</si>
  <si>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</si>
  <si>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</si>
  <si>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</si>
  <si>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</si>
  <si>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</si>
  <si>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</si>
  <si>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</si>
  <si>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</si>
  <si>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</si>
  <si>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</si>
  <si>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</si>
  <si>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</si>
  <si>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</si>
  <si>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</si>
  <si>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</si>
  <si>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</si>
  <si>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</si>
  <si>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</si>
  <si>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</si>
  <si>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</si>
  <si>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</si>
  <si>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</si>
  <si>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</si>
  <si>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</si>
  <si>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</si>
  <si>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</si>
  <si>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</si>
  <si>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</si>
  <si>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</si>
  <si>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</si>
  <si>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</si>
  <si>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</si>
  <si>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</si>
  <si>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</si>
  <si>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</si>
  <si>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</si>
  <si>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</si>
  <si>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</si>
  <si>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</si>
  <si>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</si>
  <si>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</si>
  <si>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</si>
  <si>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</si>
  <si>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IS numbers are from CALL, and the "Past 3m-Current" IS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</si>
  <si>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</si>
  <si>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</si>
  <si>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</si>
  <si>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</si>
  <si>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</si>
  <si>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</si>
  <si>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on:Dec19)</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</si>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</sst>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5">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3" applyBorder="1" xfId="0" applyProtection="1"/>
    <xf numFmtId="10" applyNumberFormat="1" fontId="4" applyFont="1" fillId="0" applyFill="1" borderId="4" applyBorder="1" xfId="0" applyProtection="1"/>
    <xf numFmtId="0" applyNumberFormat="1" fontId="4" applyFont="1" fillId="0" applyFill="1" borderId="1" applyBorder="1" xfId="0" applyProtection="1"/>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2" applyFont="1" fillId="2" applyFill="1" borderId="1" applyBorder="1" xfId="0" applyProtection="1" applyAlignment="1">
      <alignment horizontal="center" vertical="center" wrapText="1"/>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16"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2" applyFont="1" fillId="2" applyFill="1" borderId="0" applyBorder="1" xfId="0" applyProtection="1" applyAlignment="1">
      <alignment horizontal="center" vertical="center" wrapText="1"/>
    </xf>
    <xf numFmtId="0" applyNumberFormat="1" fontId="2" applyFont="1" fillId="2" applyFill="1" borderId="0"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8"/>
          <c:order val="8"/>
          <c:tx>
            <c:v>FRM30</c:v>
          </c:tx>
          <c:xVal>
            <c:numRef>
              <c:f>'Sheet3'!$B$2</c:f>
            </c:numRef>
          </c:xVal>
          <c:yVal>
            <c:numRef>
              <c:f>'Sheet3'!$C$2</c:f>
            </c:numRef>
          </c:yVal>
          <c:bubbleSize>
            <c:numRef>
              <c:f>'Sheet3'!$D$2</c:f>
            </c:numRef>
          </c:bubbleSize>
          <c:bubble3D val="0"/>
          <c:spPr>
            <a:solidFill>
              <a:srgbClr val="DC143C"/>
            </a:solidFill>
          </c:spPr>
        </ser>
        <ser xmlns="http://schemas.openxmlformats.org/drawingml/2006/chart">
          <c:idx val="9"/>
          <c:order val="9"/>
          <c:tx>
            <c:v>Floating Rate 2nd closed e</c:v>
          </c:tx>
          <c:xVal>
            <c:numRef>
              <c:f>'Sheet3'!$B$3</c:f>
            </c:numRef>
          </c:xVal>
          <c:yVal>
            <c:numRef>
              <c:f>'Sheet3'!$C$3</c:f>
            </c:numRef>
          </c:yVal>
          <c:bubbleSize>
            <c:numRef>
              <c:f>'Sheet3'!$D$3</c:f>
            </c:numRef>
          </c:bubbleSize>
          <c:bubble3D val="0"/>
          <c:spPr>
            <a:solidFill>
              <a:srgbClr val="FFB6C1"/>
            </a:solidFill>
          </c:spPr>
        </ser>
        <ser xmlns="http://schemas.openxmlformats.org/drawingml/2006/chart">
          <c:idx val="10"/>
          <c:order val="10"/>
          <c:tx>
            <c:v>Fixed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1"/>
          <c:order val="11"/>
          <c:tx>
            <c:v>Fixed Rate Multi Family 30</c:v>
          </c:tx>
          <c:xVal>
            <c:numRef>
              <c:f>'Sheet3'!$B$5</c:f>
            </c:numRef>
          </c:xVal>
          <c:yVal>
            <c:numRef>
              <c:f>'Sheet3'!$C$5</c:f>
            </c:numRef>
          </c:yVal>
          <c:bubbleSize>
            <c:numRef>
              <c:f>'Sheet3'!$D$5</c:f>
            </c:numRef>
          </c:bubbleSize>
          <c:bubble3D val="0"/>
          <c:spPr>
            <a:solidFill>
              <a:srgbClr val="FFFF00"/>
            </a:solidFill>
          </c:spPr>
        </ser>
        <ser xmlns="http://schemas.openxmlformats.org/drawingml/2006/chart">
          <c:idx val="12"/>
          <c:order val="12"/>
          <c:tx>
            <c:v>Fixed Rate Commercial Loan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3"/>
          <c:order val="13"/>
          <c:tx>
            <c:v>Director New Auto Loan</c:v>
          </c:tx>
          <c:xVal>
            <c:numRef>
              <c:f>'Sheet3'!$B$7</c:f>
            </c:numRef>
          </c:xVal>
          <c:yVal>
            <c:numRef>
              <c:f>'Sheet3'!$C$7</c:f>
            </c:numRef>
          </c:yVal>
          <c:bubbleSize>
            <c:numRef>
              <c:f>'Sheet3'!$D$7</c:f>
            </c:numRef>
          </c:bubbleSize>
          <c:bubble3D val="0"/>
          <c:spPr>
            <a:solidFill>
              <a:srgbClr val="008000"/>
            </a:solidFill>
          </c:spPr>
        </ser>
        <ser xmlns="http://schemas.openxmlformats.org/drawingml/2006/chart">
          <c:idx val="6"/>
          <c:order val="6"/>
          <c:tx>
            <c:v>Personal Loan</c:v>
          </c:tx>
          <c:xVal>
            <c:numRef>
              <c:f>'Sheet3'!$B$8</c:f>
            </c:numRef>
          </c:xVal>
          <c:yVal>
            <c:numRef>
              <c:f>'Sheet3'!$C$8</c:f>
            </c:numRef>
          </c:yVal>
          <c:bubbleSize>
            <c:numRef>
              <c:f>'Sheet3'!$D$8</c:f>
            </c:numRef>
          </c:bubbleSize>
          <c:bubble3D val="0"/>
          <c:spPr>
            <a:solidFill>
              <a:srgbClr val="00BFFF"/>
            </a:solidFill>
          </c:spPr>
        </ser>
        <c:dLbls>
          <c:showLegendKey val="0"/>
          <c:showVal val="0"/>
          <c:showCatName val="0"/>
          <c:showSerName val="0"/>
          <c:showPercent val="0"/>
          <c:showBubbleSize val="0"/>
        </c:dLbls>
        <c:bubbleScale val="15"/>
        <c:showNegBubbles val="0"/>
        <c:axId val="276667008"/>
        <c:axId val="276689664"/>
      </c:bubbleChart>
      <c:valAx>
        <c:axId val="276667008"/>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76689664"/>
        <c:crosses val="autoZero"/>
        <c:crossBetween val="midCat"/>
      </c:valAx>
      <c:valAx>
        <c:axId val="276689664"/>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76667008"/>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'Sheet4'!$A$2:$A$6</c:f>
            </c:numRef>
          </c:cat>
          <c:val>
            <c:numRef>
              <c:f>'Sheet4'!$C$2:$C$6</c:f>
            </c:numRef>
          </c:val>
        </ser>
        <ser xmlns="http://schemas.openxmlformats.org/drawingml/2006/chart">
          <c:idx val="17"/>
          <c:order val="17"/>
          <c:tx>
            <c:strRef>
              <c:f>'Sheet4'!D1</c:f>
              <c:strCache>
                <c:ptCount val="0"/>
              </c:strCache>
            </c:strRef>
          </c:tx>
          <c:invertIfNegative val="0"/>
          <c:cat>
            <c:numRef>
              <c:f>'Sheet4'!$A$2:$A$6</c:f>
            </c:numRef>
          </c:cat>
          <c:val>
            <c:numRef>
              <c:f>'Sheet4'!$D$2:$D$6</c:f>
            </c:numRef>
          </c:val>
        </ser>
        <ser xmlns="http://schemas.openxmlformats.org/drawingml/2006/chart">
          <c:idx val="18"/>
          <c:order val="18"/>
          <c:tx>
            <c:strRef>
              <c:f>'Sheet4'!E1</c:f>
              <c:strCache>
                <c:ptCount val="0"/>
              </c:strCache>
            </c:strRef>
          </c:tx>
          <c:invertIfNegative val="0"/>
          <c:cat>
            <c:numRef>
              <c:f>'Sheet4'!$A$2:$A$6</c:f>
            </c:numRef>
          </c:cat>
          <c:val>
            <c:numRef>
              <c:f>'Sheet4'!$E$2:$E$6</c:f>
            </c:numRef>
          </c:val>
        </ser>
        <ser xmlns="http://schemas.openxmlformats.org/drawingml/2006/chart">
          <c:idx val="19"/>
          <c:order val="19"/>
          <c:tx>
            <c:strRef>
              <c:f>'Sheet4'!F1</c:f>
              <c:strCache>
                <c:ptCount val="0"/>
              </c:strCache>
            </c:strRef>
          </c:tx>
          <c:invertIfNegative val="0"/>
          <c:cat>
            <c:numRef>
              <c:f>'Sheet4'!$A$2:$A$6</c:f>
            </c:numRef>
          </c:cat>
          <c:val>
            <c:numRef>
              <c:f>'Sheet4'!$F$2:$F$6</c:f>
            </c:numRef>
          </c:val>
        </ser>
        <ser xmlns="http://schemas.openxmlformats.org/drawingml/2006/chart">
          <c:idx val="20"/>
          <c:order val="20"/>
          <c:tx>
            <c:strRef>
              <c:f>'Sheet4'!G1</c:f>
              <c:strCache>
                <c:ptCount val="0"/>
              </c:strCache>
            </c:strRef>
          </c:tx>
          <c:invertIfNegative val="0"/>
          <c:cat>
            <c:numRef>
              <c:f>'Sheet4'!$A$2:$A$6</c:f>
            </c:numRef>
          </c:cat>
          <c:val>
            <c:numRef>
              <c:f>'Sheet4'!$G$2:$G$6</c:f>
            </c:numRef>
          </c:val>
        </ser>
        <ser xmlns="http://schemas.openxmlformats.org/drawingml/2006/chart">
          <c:idx val="21"/>
          <c:order val="21"/>
          <c:tx>
            <c:strRef>
              <c:f>'Sheet4'!H1</c:f>
              <c:strCache>
                <c:ptCount val="0"/>
              </c:strCache>
            </c:strRef>
          </c:tx>
          <c:invertIfNegative val="0"/>
          <c:cat>
            <c:numRef>
              <c:f>'Sheet4'!$A$2:$A$6</c:f>
            </c:numRef>
          </c:cat>
          <c:val>
            <c:numRef>
              <c:f>'Sheet4'!$H$2:$H$6</c:f>
            </c:numRef>
          </c:val>
        </ser>
        <ser xmlns="http://schemas.openxmlformats.org/drawingml/2006/chart">
          <c:idx val="22"/>
          <c:order val="22"/>
          <c:tx>
            <c:strRef>
              <c:f>'Sheet4'!I1</c:f>
              <c:strCache>
                <c:ptCount val="0"/>
              </c:strCache>
            </c:strRef>
          </c:tx>
          <c:invertIfNegative val="0"/>
          <c:cat>
            <c:numRef>
              <c:f>'Sheet4'!$A$2:$A$6</c:f>
            </c:numRef>
          </c:cat>
          <c:val>
            <c:numRef>
              <c:f>'Sheet4'!$I$2:$I$6</c:f>
            </c:numRef>
          </c:val>
        </ser>
        <ser xmlns="http://schemas.openxmlformats.org/drawingml/2006/chart">
          <c:idx val="23"/>
          <c:order val="23"/>
          <c:tx>
            <c:strRef>
              <c:f>'Sheet4'!J1</c:f>
              <c:strCache>
                <c:ptCount val="0"/>
              </c:strCache>
            </c:strRef>
          </c:tx>
          <c:invertIfNegative val="0"/>
          <c:cat>
            <c:numRef>
              <c:f>'Sheet4'!$A$2:$A$6</c:f>
            </c:numRef>
          </c:cat>
          <c:val>
            <c:numRef>
              <c:f>'Sheet4'!$J$2:$J$6</c:f>
            </c:numRef>
          </c:val>
        </ser>
        <ser xmlns="http://schemas.openxmlformats.org/drawingml/2006/chart">
          <c:idx val="24"/>
          <c:order val="24"/>
          <c:tx>
            <c:strRef>
              <c:f>'Sheet4'!K1</c:f>
              <c:strCache>
                <c:ptCount val="0"/>
              </c:strCache>
            </c:strRef>
          </c:tx>
          <c:invertIfNegative val="0"/>
          <c:cat>
            <c:numRef>
              <c:f>'Sheet4'!$A$2:$A$6</c:f>
            </c:numRef>
          </c:cat>
          <c:val>
            <c:numRef>
              <c:f>'Sheet4'!$K$2:$K$6</c:f>
            </c:numRef>
          </c:val>
        </ser>
        <ser xmlns="http://schemas.openxmlformats.org/drawingml/2006/chart">
          <c:idx val="25"/>
          <c:order val="25"/>
          <c:tx>
            <c:strRef>
              <c:f>'Sheet4'!L1</c:f>
              <c:strCache>
                <c:ptCount val="0"/>
              </c:strCache>
            </c:strRef>
          </c:tx>
          <c:invertIfNegative val="0"/>
          <c:cat>
            <c:numRef>
              <c:f>'Sheet4'!$A$2:$A$6</c:f>
            </c:numRef>
          </c:cat>
          <c:val>
            <c:numRef>
              <c:f>'Sheet4'!$L$2:$L$6</c:f>
            </c:numRef>
          </c:val>
        </ser>
        <ser xmlns="http://schemas.openxmlformats.org/drawingml/2006/chart">
          <c:idx val="26"/>
          <c:order val="26"/>
          <c:tx>
            <c:strRef>
              <c:f>'Sheet4'!M1</c:f>
              <c:strCache>
                <c:ptCount val="0"/>
              </c:strCache>
            </c:strRef>
          </c:tx>
          <c:invertIfNegative val="0"/>
          <c:cat>
            <c:numRef>
              <c:f>'Sheet4'!$A$2:$A$6</c:f>
            </c:numRef>
          </c:cat>
          <c:val>
            <c:numRef>
              <c:f>'Sheet4'!$M$2:$M$6</c:f>
            </c:numRef>
          </c:val>
        </ser>
        <ser xmlns="http://schemas.openxmlformats.org/drawingml/2006/chart">
          <c:idx val="27"/>
          <c:order val="27"/>
          <c:tx>
            <c:strRef>
              <c:f>'Sheet4'!N1</c:f>
              <c:strCache>
                <c:ptCount val="0"/>
              </c:strCache>
            </c:strRef>
          </c:tx>
          <c:invertIfNegative val="0"/>
          <c:cat>
            <c:numRef>
              <c:f>'Sheet4'!$A$2:$A$6</c:f>
            </c:numRef>
          </c:cat>
          <c:val>
            <c:numRef>
              <c:f>'Sheet4'!$N$2:$N$6</c:f>
            </c:numRef>
          </c:val>
        </ser>
        <ser xmlns="http://schemas.openxmlformats.org/drawingml/2006/chart">
          <c:idx val="28"/>
          <c:order val="28"/>
          <c:tx>
            <c:strRef>
              <c:f>'Sheet4'!O1</c:f>
              <c:strCache>
                <c:ptCount val="0"/>
              </c:strCache>
            </c:strRef>
          </c:tx>
          <c:invertIfNegative val="0"/>
          <c:cat>
            <c:numRef>
              <c:f>'Sheet4'!$A$2:$A$6</c:f>
            </c:numRef>
          </c:cat>
          <c:val>
            <c:numRef>
              <c:f>'Sheet4'!$O$2:$O$6</c:f>
            </c:numRef>
          </c:val>
        </ser>
        <ser xmlns="http://schemas.openxmlformats.org/drawingml/2006/chart">
          <c:idx val="29"/>
          <c:order val="29"/>
          <c:tx>
            <c:strRef>
              <c:f>'Sheet4'!P1</c:f>
              <c:strCache>
                <c:ptCount val="0"/>
              </c:strCache>
            </c:strRef>
          </c:tx>
          <c:invertIfNegative val="0"/>
          <c:cat>
            <c:numRef>
              <c:f>'Sheet4'!$A$2:$A$6</c:f>
            </c:numRef>
          </c:cat>
          <c:val>
            <c:numRef>
              <c:f>'Sheet4'!$P$2:$P$6</c:f>
            </c:numRef>
          </c:val>
        </ser>
        <ser xmlns="http://schemas.openxmlformats.org/drawingml/2006/chart">
          <c:idx val="14"/>
          <c:order val="14"/>
          <c:tx>
            <c:strRef>
              <c:f>'Sheet4'!Q1</c:f>
              <c:strCache>
                <c:ptCount val="0"/>
              </c:strCache>
            </c:strRef>
          </c:tx>
          <c:invertIfNegative val="0"/>
          <c:cat>
            <c:numRef>
              <c:f>'Sheet4'!$A$2:$A$6</c:f>
            </c:numRef>
          </c:cat>
          <c:val>
            <c:numRef>
              <c:f>'Sheet4'!$Q$2:$Q$6</c:f>
            </c:numRef>
          </c:val>
        </ser>
        <c:dLbls>
          <c:showLegendKey val="0"/>
          <c:showVal val="0"/>
          <c:showCatName val="0"/>
          <c:showSerName val="0"/>
          <c:showPercent val="0"/>
          <c:showBubbleSize val="0"/>
        </c:dLbls>
        <c:gapWidth val="150"/>
        <c:overlap val="100"/>
        <c:axId val="276722048"/>
        <c:axId val="276723584"/>
      </c:barChart>
      <c:lineChart>
        <c:grouping val="standard"/>
        <c:varyColors val="0"/>
        <ser xmlns="http://schemas.openxmlformats.org/drawingml/2006/chart">
          <c:idx val="30"/>
          <c:order val="30"/>
          <c:tx>
            <c:strRef>
              <c:f>'Sheet4'!B1</c:f>
              <c:strCache>
                <c:ptCount val="0"/>
              </c:strCache>
            </c:strRef>
          </c:tx>
          <c:marker>
            <c:symbol val="square"/>
          </c:marker>
          <c:cat>
            <c:numRef>
              <c:f>'Sheet4'!$A$2:$A$6</c:f>
            </c:numRef>
          </c:cat>
          <c:val>
            <c:numRef>
              <c:f>'Sheet4'!$B$2:$B$6</c:f>
            </c:numRef>
          </c:val>
          <c:smooth val="0"/>
        </ser>
        <c:marker val="1"/>
        <c:smooth val="0"/>
        <c:axId val="276722048"/>
        <c:axId val="276723584"/>
      </c:lineChart>
      <c:catAx>
        <c:axId val="276722048"/>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76723584"/>
        <c:crosses val="autoZero"/>
        <c:auto val="1"/>
        <c:lblAlgn val="ctr"/>
        <c:lblOffset val="0"/>
        <c:noMultiLvlLbl val="0"/>
      </c:catAx>
      <c:valAx>
        <c:axId val="276723584"/>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76722048"/>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'Sheet5'!$A$2:$A$5</c:f>
            </c:numRef>
          </c:cat>
          <c:val>
            <c:numRef>
              <c:f>'Sheet5'!$B$2:$B$5</c:f>
            </c:numRef>
          </c:val>
          <c:spPr>
            <a:solidFill>
              <a:srgbClr val="0E153C"/>
            </a:solidFill>
          </c:spPr>
        </ser>
        <c:dLbls>
          <c:showLegendKey val="0"/>
          <c:showVal val="0"/>
          <c:showCatName val="0"/>
          <c:showSerName val="0"/>
          <c:showPercent val="0"/>
          <c:showBubbleSize val="0"/>
        </c:dLbls>
        <c:gapWidth val="150"/>
        <c:overlap val="100"/>
        <c:axId val="276731008"/>
        <c:axId val="276732544"/>
      </c:barChart>
      <c:catAx>
        <c:axId val="276731008"/>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76732544"/>
        <c:crosses val="autoZero"/>
        <c:auto val="1"/>
        <c:lblAlgn val="ctr"/>
        <c:lblOffset val="0"/>
        <c:noMultiLvlLbl val="0"/>
      </c:catAx>
      <c:valAx>
        <c:axId val="276732544"/>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76731008"/>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secured by real estate - Secured by</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76777216"/>
        <c:axId val="276783488"/>
      </c:bubbleChart>
      <c:valAx>
        <c:axId val="27677721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76783488"/>
        <c:crosses val="autoZero"/>
        <c:crossBetween val="midCat"/>
      </c:valAx>
      <c:valAx>
        <c:axId val="276783488"/>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7677721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8</xdr:col>
      <xdr:colOff>247650</xdr:colOff>
      <xdr:row>107</xdr:row>
      <xdr:rowOff>28575</xdr:rowOff>
    </xdr:to>
    <xdr:sp macro="" textlink="">
      <xdr:nvSpPr>
        <xdr:cNvPr id="72" name="TextBox 71"/>
        <xdr:cNvSpPr txBox="1"/>
      </xdr:nvSpPr>
      <xdr:spPr>
        <a:xfrm>
          <a:off x="85725" y="20297776"/>
          <a:ext cx="4562475"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8</xdr:col>
      <xdr:colOff>590551</xdr:colOff>
      <xdr:row>89</xdr:row>
      <xdr:rowOff>133350</xdr:rowOff>
    </xdr:from>
    <xdr:to>
      <xdr:col>16</xdr:col>
      <xdr:colOff>28576</xdr:colOff>
      <xdr:row>107</xdr:row>
      <xdr:rowOff>28574</xdr:rowOff>
    </xdr:to>
    <xdr:sp macro="" textlink="">
      <xdr:nvSpPr>
        <xdr:cNvPr id="75" name="TextBox 74"/>
        <xdr:cNvSpPr txBox="1"/>
      </xdr:nvSpPr>
      <xdr:spPr>
        <a:xfrm>
          <a:off x="4991101" y="20297775"/>
          <a:ext cx="4057650"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a16="http://schemas.microsoft.com/office/drawing/2014/main" xmlns=""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a16="http://schemas.microsoft.com/office/drawing/2014/main" xmlns=""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a16="http://schemas.microsoft.com/office/drawing/2014/main" xmlns=""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a16="http://schemas.microsoft.com/office/drawing/2014/main" xmlns=""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a16="http://schemas.microsoft.com/office/drawing/2014/main" xmlns=""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a16="http://schemas.microsoft.com/office/drawing/2014/main" xmlns=""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a16="http://schemas.microsoft.com/office/drawing/2014/main" xmlns=""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a16="http://schemas.microsoft.com/office/drawing/2014/main" xmlns=""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a16="http://schemas.microsoft.com/office/drawing/2014/main" xmlns=""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a16="http://schemas.microsoft.com/office/drawing/2014/main" xmlns=""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a16="http://schemas.microsoft.com/office/drawing/2014/main" xmlns=""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a16="http://schemas.microsoft.com/office/drawing/2014/main" xmlns=""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a16="http://schemas.microsoft.com/office/drawing/2014/main" xmlns=""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a16="http://schemas.microsoft.com/office/drawing/2014/main" xmlns=""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a16="http://schemas.microsoft.com/office/drawing/2014/main" xmlns=""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a16="http://schemas.microsoft.com/office/drawing/2014/main" xmlns=""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a16="http://schemas.microsoft.com/office/drawing/2014/main" xmlns=""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a16="http://schemas.microsoft.com/office/drawing/2014/main" xmlns=""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a16="http://schemas.microsoft.com/office/drawing/2014/main" xmlns=""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a16="http://schemas.microsoft.com/office/drawing/2014/main" xmlns=""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a16="http://schemas.microsoft.com/office/drawing/2014/main" xmlns=""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a16="http://schemas.microsoft.com/office/drawing/2014/main" xmlns=""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a16="http://schemas.microsoft.com/office/drawing/2014/main" xmlns=""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a16="http://schemas.microsoft.com/office/drawing/2014/main" xmlns=""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a16="http://schemas.microsoft.com/office/drawing/2014/main" xmlns=""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a16="http://schemas.microsoft.com/office/drawing/2014/main" xmlns=""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a16="http://schemas.microsoft.com/office/drawing/2014/main" xmlns=""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a16="http://schemas.microsoft.com/office/drawing/2014/main" xmlns=""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a16="http://schemas.microsoft.com/office/drawing/2014/main" xmlns=""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a16="http://schemas.microsoft.com/office/drawing/2014/main" xmlns=""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a16="http://schemas.microsoft.com/office/drawing/2014/main" xmlns=""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a16="http://schemas.microsoft.com/office/drawing/2014/main" xmlns=""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$113,237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457200</xdr:colOff>
      <xdr:row>119</xdr:row>
      <xdr:rowOff>123825</xdr:rowOff>
    </xdr:to>
    <xdr:sp macro="" textlink="">
      <xdr:nvSpPr>
        <xdr:cNvPr id="150" name="ReturnonAssets">
          <a:extLst>
            <a:ext uri="{FF2B5EF4-FFF2-40B4-BE49-F238E27FC236}">
              <a16:creationId xmlns:a16="http://schemas.microsoft.com/office/drawing/2014/main" xmlns=""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0.91%
$1,029</a:t>
          </a:r>
        </a:p>
      </xdr:txBody>
    </xdr:sp>
    <xdr:clientData/>
  </xdr:twoCellAnchor>
  <xdr:twoCellAnchor editAs="oneCell">
    <xdr:from>
      <xdr:col>8</xdr:col>
      <xdr:colOff>257173</xdr:colOff>
      <xdr:row>120</xdr:row>
      <xdr:rowOff>95250</xdr:rowOff>
    </xdr:from>
    <xdr:to>
      <xdr:col>9</xdr:col>
      <xdr:colOff>457200</xdr:colOff>
      <xdr:row>122</xdr:row>
      <xdr:rowOff>190500</xdr:rowOff>
    </xdr:to>
    <xdr:sp macro="" textlink="">
      <xdr:nvSpPr>
        <xdr:cNvPr id="151" name="ProvisionforTax">
          <a:extLst>
            <a:ext uri="{FF2B5EF4-FFF2-40B4-BE49-F238E27FC236}">
              <a16:creationId xmlns:a16="http://schemas.microsoft.com/office/drawing/2014/main" xmlns=""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$266</a:t>
          </a:r>
        </a:p>
      </xdr:txBody>
    </xdr:sp>
    <xdr:clientData/>
  </xdr:twoCellAnchor>
  <xdr:twoCellAnchor editAs="oneCell">
    <xdr:from>
      <xdr:col>8</xdr:col>
      <xdr:colOff>266698</xdr:colOff>
      <xdr:row>123</xdr:row>
      <xdr:rowOff>142875</xdr:rowOff>
    </xdr:from>
    <xdr:to>
      <xdr:col>9</xdr:col>
      <xdr:colOff>466725</xdr:colOff>
      <xdr:row>126</xdr:row>
      <xdr:rowOff>28575</xdr:rowOff>
    </xdr:to>
    <xdr:sp macro="" textlink="">
      <xdr:nvSpPr>
        <xdr:cNvPr id="152" name="OperatingProfit">
          <a:extLst>
            <a:ext uri="{FF2B5EF4-FFF2-40B4-BE49-F238E27FC236}">
              <a16:creationId xmlns:a16="http://schemas.microsoft.com/office/drawing/2014/main" xmlns=""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1.14%
$1,295</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7</xdr:col>
      <xdr:colOff>0</xdr:colOff>
      <xdr:row>129</xdr:row>
      <xdr:rowOff>19050</xdr:rowOff>
    </xdr:to>
    <xdr:sp macro="" textlink="">
      <xdr:nvSpPr>
        <xdr:cNvPr id="153" name="NetInterestMargin">
          <a:extLst>
            <a:ext uri="{FF2B5EF4-FFF2-40B4-BE49-F238E27FC236}">
              <a16:creationId xmlns:a16="http://schemas.microsoft.com/office/drawing/2014/main" xmlns=""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4.23%
$4,788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a16="http://schemas.microsoft.com/office/drawing/2014/main" xmlns=""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476250</xdr:colOff>
      <xdr:row>132</xdr:row>
      <xdr:rowOff>200025</xdr:rowOff>
    </xdr:to>
    <xdr:sp macro="" textlink="">
      <xdr:nvSpPr>
        <xdr:cNvPr id="155" name="InterestIncome">
          <a:extLst>
            <a:ext uri="{FF2B5EF4-FFF2-40B4-BE49-F238E27FC236}">
              <a16:creationId xmlns:a16="http://schemas.microsoft.com/office/drawing/2014/main" xmlns=""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4.99%
$5,646</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a16="http://schemas.microsoft.com/office/drawing/2014/main" xmlns=""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0.07%
$74</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a16="http://schemas.microsoft.com/office/drawing/2014/main" xmlns=""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552450</xdr:colOff>
      <xdr:row>138</xdr:row>
      <xdr:rowOff>152400</xdr:rowOff>
    </xdr:to>
    <xdr:sp macro="" textlink="">
      <xdr:nvSpPr>
        <xdr:cNvPr id="158" name="Borrowings">
          <a:extLst>
            <a:ext uri="{FF2B5EF4-FFF2-40B4-BE49-F238E27FC236}">
              <a16:creationId xmlns:a16="http://schemas.microsoft.com/office/drawing/2014/main" xmlns=""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247650</xdr:colOff>
      <xdr:row>138</xdr:row>
      <xdr:rowOff>152400</xdr:rowOff>
    </xdr:to>
    <xdr:sp macro="" textlink="">
      <xdr:nvSpPr>
        <xdr:cNvPr id="159" name="OTHERS1">
          <a:extLst>
            <a:ext uri="{FF2B5EF4-FFF2-40B4-BE49-F238E27FC236}">
              <a16:creationId xmlns:a16="http://schemas.microsoft.com/office/drawing/2014/main" xmlns=""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a16="http://schemas.microsoft.com/office/drawing/2014/main" xmlns=""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-3.02%
-$3,419</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a16="http://schemas.microsoft.com/office/drawing/2014/main" xmlns=""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$746</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a16="http://schemas.microsoft.com/office/drawing/2014/main" xmlns=""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3.68%
$4,165</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11</xdr:col>
      <xdr:colOff>47625</xdr:colOff>
      <xdr:row>138</xdr:row>
      <xdr:rowOff>133350</xdr:rowOff>
    </xdr:to>
    <xdr:sp macro="" textlink="">
      <xdr:nvSpPr>
        <xdr:cNvPr id="163" name="Cash&amp;ShortTerm">
          <a:extLst>
            <a:ext uri="{FF2B5EF4-FFF2-40B4-BE49-F238E27FC236}">
              <a16:creationId xmlns:a16="http://schemas.microsoft.com/office/drawing/2014/main" xmlns=""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0.10%
$109</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a16="http://schemas.microsoft.com/office/drawing/2014/main" xmlns=""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0.09%
$101</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a16="http://schemas.microsoft.com/office/drawing/2014/main" xmlns=""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4.80%
$5,437</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a16="http://schemas.microsoft.com/office/drawing/2014/main" xmlns=""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a16="http://schemas.microsoft.com/office/drawing/2014/main" xmlns=""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2020</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a16="http://schemas.microsoft.com/office/drawing/2014/main" xmlns=""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190500</xdr:colOff>
      <xdr:row>67</xdr:row>
      <xdr:rowOff>12700</xdr:rowOff>
    </xdr:from>
    <xdr:ext cx="9039225" cy="1317625"/>
    <xdr:sp macro="" textlink="">
      <xdr:nvSpPr>
        <xdr:cNvPr id="69" name="TextBox 68">
          <a:extLst>
            <a:ext uri="{FF2B5EF4-FFF2-40B4-BE49-F238E27FC236}">
              <a16:creationId xmlns="" xmlns:a16="http://schemas.microsoft.com/office/drawing/2014/main" id="{00000000-0008-0000-0000-000047000000}"/>
            </a:ext>
          </a:extLst>
        </xdr:cNvPr>
        <xdr:cNvSpPr txBox="1"/>
      </xdr:nvSpPr>
      <xdr:spPr>
        <a:xfrm>
          <a:off x="285750" y="14214475"/>
          <a:ext cx="9039225" cy="1317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 xmlns:a16="http://schemas.microsoft.com/office/drawing/2014/main"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oneCellAnchor>
    <xdr:from>
      <xdr:col>2</xdr:col>
      <xdr:colOff>285750</xdr:colOff>
      <xdr:row>141</xdr:row>
      <xdr:rowOff>66675</xdr:rowOff>
    </xdr:from>
    <xdr:ext cx="7991471" cy="587375"/>
    <xdr:sp macro="" textlink="">
      <xdr:nvSpPr>
        <xdr:cNvPr id="71" name="TextBox 70">
          <a:extLst>
            <a:ext uri="{FF2B5EF4-FFF2-40B4-BE49-F238E27FC236}">
              <a16:creationId xmlns="" xmlns:a16="http://schemas.microsoft.com/office/drawing/2014/main" id="{00000000-0008-0000-0000-000047000000}"/>
            </a:ext>
          </a:extLst>
        </xdr:cNvPr>
        <xdr:cNvSpPr txBox="1"/>
      </xdr:nvSpPr>
      <xdr:spPr>
        <a:xfrm>
          <a:off x="381000" y="29451300"/>
          <a:ext cx="7991471" cy="58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a:t>
          </a:r>
          <a:endParaRPr lang="zh-CN" altLang="zh-CN"/>
        </a:p>
      </xdr:txBody>
    </xdr:sp>
    <xdr:clientData/>
  </xdr:oneCellAnchor>
  <xdr:twoCellAnchor editAs="absolute">
    <xdr:from>
      <xdr:col>8</xdr:col>
      <xdr:colOff>371475</xdr:colOff>
      <xdr:row>89</xdr:row>
      <xdr:rowOff>123825</xdr:rowOff>
    </xdr:from>
    <xdr:to>
      <xdr:col>16</xdr:col>
      <xdr:colOff>342900</xdr:colOff>
      <xdr:row>107</xdr:row>
      <xdr:rowOff>19050</xdr:rowOff>
    </xdr:to>
    <xdr:graphicFrame macro="">
      <xdr:nvGraphicFramePr>
        <xdr:cNvPr id="79" name="Bubble4Bank">
          <a:extLst>
            <a:ext uri="{FF2B5EF4-FFF2-40B4-BE49-F238E27FC236}">
              <a16:creationId xmlns="" xmlns:a16="http://schemas.microsoft.com/office/drawing/2014/main"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a16="http://schemas.microsoft.com/office/drawing/2014/main" xmlns=""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8</xdr:col>
      <xdr:colOff>276225</xdr:colOff>
      <xdr:row>87</xdr:row>
      <xdr:rowOff>95250</xdr:rowOff>
    </xdr:to>
    <xdr:graphicFrame macro="">
      <xdr:nvGraphicFramePr>
        <xdr:cNvPr id="66" name="Trends">
          <a:extLst>
            <a:ext uri="{FF2B5EF4-FFF2-40B4-BE49-F238E27FC236}">
              <a16:creationId xmlns:a16="http://schemas.microsoft.com/office/drawing/2014/main" xmlns=""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428625</xdr:colOff>
      <xdr:row>73</xdr:row>
      <xdr:rowOff>9525</xdr:rowOff>
    </xdr:from>
    <xdr:to>
      <xdr:col>16</xdr:col>
      <xdr:colOff>381000</xdr:colOff>
      <xdr:row>87</xdr:row>
      <xdr:rowOff>85725</xdr:rowOff>
    </xdr:to>
    <xdr:graphicFrame macro="">
      <xdr:nvGraphicFramePr>
        <xdr:cNvPr id="74" name="Increase">
          <a:extLst>
            <a:ext uri="{FF2B5EF4-FFF2-40B4-BE49-F238E27FC236}">
              <a16:creationId xmlns=""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8</xdr:col>
      <xdr:colOff>266700</xdr:colOff>
      <xdr:row>107</xdr:row>
      <xdr:rowOff>19050</xdr:rowOff>
    </xdr:to>
    <xdr:graphicFrame macro="">
      <xdr:nvGraphicFramePr>
        <xdr:cNvPr id="73" name="BubbleChart">
          <a:extLst>
            <a:ext uri="{FF2B5EF4-FFF2-40B4-BE49-F238E27FC236}">
              <a16:creationId xmlns:a16="http://schemas.microsoft.com/office/drawing/2014/main" xmlns=""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 xmlns:a16="http://schemas.microsoft.com/office/drawing/2014/main"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twoCellAnchor editAs="oneCell">
    <xdr:from>
      <xdr:col>0</xdr:col>
      <xdr:colOff>0</xdr:colOff>
      <xdr:row>0</xdr:row>
      <xdr:rowOff>0</xdr:rowOff>
    </xdr:from>
    <xdr:to>
      <xdr:col>16</xdr:col>
      <xdr:colOff>409575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5"/>
    <col min="2" max="2" width="0.42578125" customWidth="1" style="25"/>
    <col min="3" max="3" width="14" customWidth="1" style="25"/>
    <col min="4" max="4" width="11.140625" customWidth="1" style="25"/>
    <col min="5" max="5" width="12.140625" customWidth="1" style="25"/>
    <col min="6" max="6" width="9.140625" customWidth="1" style="25"/>
    <col min="7" max="7" width="9.140625" customWidth="1" style="25"/>
    <col min="8" max="8" width="9.140625" customWidth="1" style="25"/>
    <col min="9" max="9" width="9.140625" customWidth="1" style="25"/>
    <col min="10" max="10" width="8"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69" width="9.140625" customWidth="1" style="25"/>
    <col min="70" max="70" width="9.140625" customWidth="1" style="25"/>
    <col min="71" max="16384" width="9.140625" customWidth="1" style="25"/>
  </cols>
  <sheetData>
    <row r="1" ht="45" customHeight="1"/>
    <row r="2" ht="4.5" customHeight="1"/>
    <row r="3" hidden="1" ht="16.5" customHeight="1"/>
    <row r="4" ht="33.75" customHeight="1">
      <c r="C4" s="48" t="s">
        <v>35</v>
      </c>
      <c r="D4" s="48"/>
      <c r="E4" s="48"/>
      <c r="F4" s="48"/>
      <c r="G4" s="48"/>
      <c r="H4" s="48"/>
      <c r="I4" s="48"/>
      <c r="J4" s="48"/>
      <c r="K4" s="48"/>
      <c r="L4" s="48"/>
      <c r="M4" s="48"/>
      <c r="N4" s="48"/>
      <c r="O4" s="48"/>
      <c r="P4" s="48"/>
      <c r="Q4" s="48"/>
      <c r="R4" s="48"/>
    </row>
    <row r="5" ht="15" customHeight="1">
      <c r="C5" s="63" t="s">
        <v>36</v>
      </c>
      <c r="D5" s="63"/>
      <c r="E5" s="63"/>
      <c r="F5" s="63"/>
      <c r="G5" s="63"/>
      <c r="H5" s="63"/>
      <c r="I5" s="63"/>
      <c r="J5" s="63"/>
      <c r="K5" s="63"/>
      <c r="L5" s="63"/>
      <c r="M5" s="63"/>
      <c r="N5" s="63"/>
      <c r="O5" s="63"/>
      <c r="P5" s="63"/>
      <c r="Q5" s="63"/>
      <c r="R5" s="63"/>
    </row>
    <row r="6" ht="15.75"/>
    <row r="7" ht="16.5" customHeight="1">
      <c r="C7" s="10" t="s">
        <v>37</v>
      </c>
      <c r="D7" s="6"/>
      <c r="E7" s="6"/>
      <c r="F7" s="6"/>
      <c r="G7" s="6"/>
      <c r="H7" s="6"/>
      <c r="I7" s="6"/>
      <c r="J7" s="6"/>
      <c r="K7" s="6"/>
      <c r="L7" s="6"/>
      <c r="M7" s="6"/>
      <c r="N7" s="6"/>
      <c r="O7" s="6"/>
      <c r="P7" s="6"/>
      <c r="Q7" s="6"/>
      <c r="R7" s="6"/>
    </row>
    <row r="8" ht="16.5" customHeight="1">
      <c r="C8" s="12" t="s">
        <v>38</v>
      </c>
      <c r="D8" s="11"/>
      <c r="E8" s="11"/>
      <c r="F8" s="11"/>
      <c r="G8" s="11"/>
      <c r="H8" s="11"/>
      <c r="I8" s="11"/>
      <c r="J8" s="11"/>
      <c r="K8" s="11"/>
      <c r="L8" s="11"/>
      <c r="M8" s="11"/>
      <c r="N8" s="11"/>
      <c r="O8" s="11"/>
      <c r="P8" s="11"/>
      <c r="Q8" s="11"/>
      <c r="R8" s="13" t="s">
        <v>39</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40</v>
      </c>
      <c r="D11" s="6"/>
      <c r="E11" s="6"/>
      <c r="F11" s="6"/>
      <c r="G11" s="6"/>
      <c r="H11" s="6"/>
      <c r="I11" s="6"/>
      <c r="J11" s="6"/>
      <c r="K11" s="6"/>
      <c r="L11" s="6"/>
      <c r="M11" s="6"/>
      <c r="N11" s="6"/>
      <c r="O11" s="6"/>
      <c r="P11" s="6"/>
      <c r="Q11" s="13"/>
      <c r="R11" s="6"/>
    </row>
    <row r="12" ht="16.5" customHeight="1">
      <c r="C12" s="7" t="s">
        <v>41</v>
      </c>
      <c r="D12" s="8"/>
      <c r="E12" s="6"/>
      <c r="F12" s="6"/>
      <c r="G12" s="6"/>
      <c r="H12" s="6"/>
      <c r="I12" s="6"/>
      <c r="J12" s="6"/>
      <c r="K12" s="6"/>
      <c r="L12" s="6"/>
      <c r="M12" s="6"/>
      <c r="N12" s="6"/>
      <c r="O12" s="6"/>
      <c r="P12" s="6"/>
      <c r="Q12" s="6"/>
      <c r="R12" s="6"/>
    </row>
    <row r="13" ht="16.5" customHeight="1">
      <c r="C13" s="7" t="s">
        <v>42</v>
      </c>
      <c r="D13" s="8"/>
      <c r="E13" s="6"/>
      <c r="F13" s="6"/>
      <c r="G13" s="6"/>
      <c r="H13" s="6"/>
      <c r="I13" s="6"/>
      <c r="J13" s="6"/>
      <c r="K13" s="6"/>
      <c r="L13" s="6"/>
      <c r="M13" s="6"/>
      <c r="N13" s="6"/>
      <c r="O13" s="6"/>
      <c r="P13" s="6"/>
      <c r="Q13" s="6"/>
      <c r="R13" s="6"/>
    </row>
    <row r="14" ht="16.5" customHeight="1">
      <c r="C14" s="7" t="s">
        <v>43</v>
      </c>
      <c r="D14" s="8"/>
      <c r="E14" s="6"/>
      <c r="F14" s="6"/>
      <c r="G14" s="6"/>
      <c r="H14" s="6"/>
      <c r="I14" s="6"/>
      <c r="J14" s="6"/>
      <c r="K14" s="6"/>
      <c r="L14" s="6"/>
      <c r="M14" s="6"/>
      <c r="N14" s="6"/>
      <c r="O14" s="6"/>
      <c r="P14" s="6"/>
      <c r="Q14" s="6"/>
      <c r="R14" s="6"/>
    </row>
    <row r="15" ht="16.5" customHeight="1">
      <c r="C15" s="7" t="s">
        <v>44</v>
      </c>
      <c r="D15" s="8"/>
      <c r="E15" s="6"/>
      <c r="F15" s="6"/>
      <c r="G15" s="6"/>
      <c r="H15" s="6"/>
      <c r="I15" s="6"/>
      <c r="J15" s="6"/>
      <c r="K15" s="6"/>
      <c r="L15" s="6"/>
      <c r="M15" s="6"/>
      <c r="N15" s="6"/>
      <c r="O15" s="6"/>
      <c r="P15" s="6"/>
      <c r="Q15" s="6"/>
      <c r="R15" s="6"/>
    </row>
    <row r="16" ht="16.5" customHeight="1">
      <c r="C16" s="7" t="s">
        <v>45</v>
      </c>
      <c r="D16" s="8"/>
      <c r="E16" s="6"/>
      <c r="F16" s="6"/>
      <c r="G16" s="6"/>
      <c r="H16" s="6"/>
      <c r="I16" s="6"/>
      <c r="J16" s="6"/>
      <c r="K16" s="6"/>
      <c r="L16" s="6"/>
      <c r="M16" s="6"/>
      <c r="N16" s="6"/>
      <c r="O16" s="6"/>
      <c r="P16" s="6"/>
      <c r="Q16" s="6"/>
      <c r="R16" s="6"/>
    </row>
    <row r="17" ht="16.5" customHeight="1">
      <c r="C17" s="7" t="s">
        <v>46</v>
      </c>
      <c r="D17" s="8"/>
      <c r="E17" s="6"/>
      <c r="F17" s="6"/>
      <c r="G17" s="6"/>
      <c r="H17" s="6"/>
      <c r="I17" s="6"/>
      <c r="J17" s="6"/>
      <c r="K17" s="6"/>
      <c r="L17" s="6"/>
      <c r="M17" s="6"/>
      <c r="N17" s="6"/>
      <c r="O17" s="6"/>
      <c r="P17" s="6"/>
      <c r="Q17" s="6"/>
      <c r="R17" s="6"/>
    </row>
    <row r="18" ht="16.5" customHeight="1">
      <c r="C18" s="7" t="s">
        <v>47</v>
      </c>
      <c r="D18" s="8"/>
      <c r="E18" s="6"/>
      <c r="F18" s="6"/>
      <c r="G18" s="6"/>
      <c r="H18" s="6"/>
      <c r="I18" s="6"/>
      <c r="J18" s="6"/>
      <c r="K18" s="6"/>
      <c r="L18" s="6"/>
      <c r="M18" s="6"/>
      <c r="N18" s="6"/>
      <c r="O18" s="6"/>
      <c r="P18" s="6"/>
      <c r="Q18" s="6"/>
      <c r="R18" s="6"/>
    </row>
    <row r="19" ht="16.5" customHeight="1">
      <c r="C19" s="7" t="s">
        <v>48</v>
      </c>
      <c r="D19" s="8"/>
      <c r="E19" s="6"/>
      <c r="F19" s="6"/>
      <c r="G19" s="6"/>
      <c r="H19" s="6"/>
      <c r="I19" s="6"/>
      <c r="J19" s="6"/>
      <c r="K19" s="6"/>
      <c r="L19" s="6"/>
      <c r="M19" s="6"/>
      <c r="N19" s="6"/>
      <c r="O19" s="6"/>
      <c r="P19" s="6"/>
      <c r="Q19" s="6"/>
      <c r="R19" s="6"/>
    </row>
    <row r="20" ht="16.5" customHeight="1">
      <c r="C20" s="7" t="s">
        <v>49</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50</v>
      </c>
      <c r="L22" s="26" t="s">
        <v>51</v>
      </c>
      <c r="P22" s="6"/>
      <c r="Q22" s="6"/>
      <c r="R22" s="6"/>
    </row>
    <row r="23" ht="16.5" customHeight="1">
      <c r="C23" s="64" t="s">
        <v>52</v>
      </c>
      <c r="D23" s="64"/>
      <c r="E23" s="64"/>
      <c r="F23" s="65" t="str">
        <f>N24</f>
        <v>Bank*(Jun19)</v>
      </c>
      <c r="G23" s="65"/>
      <c r="H23" s="64" t="str">
        <f>P24</f>
        <v>Peer Group* (Jun19)</v>
      </c>
      <c r="I23" s="64"/>
      <c r="J23" s="64"/>
      <c r="L23" s="50" t="s">
        <v>53</v>
      </c>
      <c r="M23" s="50"/>
      <c r="N23" s="52" t="s">
        <v>54</v>
      </c>
      <c r="O23" s="52"/>
      <c r="P23" s="52"/>
      <c r="Q23" s="52"/>
      <c r="R23" s="52"/>
    </row>
    <row r="24" ht="30" customHeight="1">
      <c r="C24" s="64"/>
      <c r="D24" s="64"/>
      <c r="E24" s="64"/>
      <c r="F24" s="65"/>
      <c r="G24" s="65"/>
      <c r="H24" s="64"/>
      <c r="I24" s="64"/>
      <c r="J24" s="64"/>
      <c r="L24" s="50"/>
      <c r="M24" s="50"/>
      <c r="N24" s="52" t="s">
        <v>55</v>
      </c>
      <c r="O24" s="52"/>
      <c r="P24" s="50" t="s">
        <v>56</v>
      </c>
      <c r="Q24" s="50"/>
      <c r="R24" s="50"/>
    </row>
    <row r="25" ht="16.5" customHeight="1">
      <c r="C25" s="42" t="s">
        <v>57</v>
      </c>
      <c r="D25" s="42"/>
      <c r="E25" s="42"/>
      <c r="F25" s="67">
        <v>0.00961365318821152</v>
      </c>
      <c r="G25" s="47"/>
      <c r="H25" s="67">
        <v>0.0055</v>
      </c>
      <c r="I25" s="44"/>
      <c r="J25" s="44"/>
      <c r="L25" s="42" t="s">
        <v>58</v>
      </c>
      <c r="M25" s="42"/>
      <c r="N25" s="66">
        <v>0.0286483892867729</v>
      </c>
      <c r="O25" s="43"/>
      <c r="P25" s="66">
        <v>0.00564654599999999</v>
      </c>
      <c r="Q25" s="43"/>
      <c r="R25" s="43"/>
    </row>
    <row r="26" ht="16.5" customHeight="1">
      <c r="C26" s="42" t="s">
        <v>59</v>
      </c>
      <c r="D26" s="42"/>
      <c r="E26" s="42"/>
      <c r="F26" s="67">
        <v>0.0807834566240753</v>
      </c>
      <c r="G26" s="44"/>
      <c r="H26" s="67">
        <v>0.0363463894720236</v>
      </c>
      <c r="I26" s="44"/>
      <c r="J26" s="44"/>
      <c r="L26" s="42" t="s">
        <v>60</v>
      </c>
      <c r="M26" s="42"/>
      <c r="N26" s="66">
        <v>0.00963902429695643</v>
      </c>
      <c r="O26" s="43"/>
      <c r="P26" s="66">
        <v>0.0031593996</v>
      </c>
      <c r="Q26" s="43"/>
      <c r="R26" s="43"/>
    </row>
    <row r="27" ht="16.5" customHeight="1">
      <c r="C27" s="42" t="s">
        <v>61</v>
      </c>
      <c r="D27" s="42"/>
      <c r="E27" s="42"/>
      <c r="F27" s="67">
        <v>0.0498457559020895</v>
      </c>
      <c r="G27" s="44"/>
      <c r="H27" s="68">
        <v>0.0333</v>
      </c>
      <c r="I27" s="45"/>
      <c r="J27" s="46"/>
      <c r="L27" s="42" t="s">
        <v>62</v>
      </c>
      <c r="M27" s="42"/>
      <c r="N27" s="66">
        <v>0.014744012774787</v>
      </c>
      <c r="O27" s="43"/>
      <c r="P27" s="66">
        <v>0.00480099239999999</v>
      </c>
      <c r="Q27" s="43"/>
      <c r="R27" s="43"/>
    </row>
    <row r="28" ht="16.5" customHeight="1">
      <c r="C28" s="42" t="s">
        <v>63</v>
      </c>
      <c r="D28" s="42"/>
      <c r="E28" s="42"/>
      <c r="F28" s="67">
        <v>0.0575738622510097</v>
      </c>
      <c r="G28" s="47"/>
      <c r="H28" s="68">
        <v>0.0402</v>
      </c>
      <c r="I28" s="45"/>
      <c r="J28" s="46"/>
      <c r="L28" s="42" t="s">
        <v>64</v>
      </c>
      <c r="M28" s="42"/>
      <c r="N28" s="66">
        <v>0.00294432449488912</v>
      </c>
      <c r="O28" s="43"/>
      <c r="P28" s="66">
        <v>0.124393062</v>
      </c>
      <c r="Q28" s="43"/>
      <c r="R28" s="43"/>
    </row>
    <row r="29" ht="16.5" customHeight="1">
      <c r="C29" s="42" t="s">
        <v>65</v>
      </c>
      <c r="D29" s="42"/>
      <c r="E29" s="42"/>
      <c r="F29" s="67">
        <v>0.0627252279488234</v>
      </c>
      <c r="G29" s="47"/>
      <c r="H29" s="68">
        <v>0.0463</v>
      </c>
      <c r="I29" s="45"/>
      <c r="J29" s="46"/>
      <c r="L29" s="42" t="s">
        <v>66</v>
      </c>
      <c r="M29" s="42"/>
      <c r="N29" s="66">
        <v>0.0559757508534055</v>
      </c>
      <c r="O29" s="43"/>
      <c r="P29" s="66">
        <v>0.138</v>
      </c>
      <c r="Q29" s="43"/>
      <c r="R29" s="43"/>
    </row>
    <row r="30" ht="16.5" customHeight="1">
      <c r="C30" s="42" t="s">
        <v>67</v>
      </c>
      <c r="D30" s="42"/>
      <c r="E30" s="42"/>
      <c r="F30" s="67">
        <v>0.0208158870678311</v>
      </c>
      <c r="G30" s="47"/>
      <c r="H30" s="67">
        <v>0.025</v>
      </c>
      <c r="I30" s="44"/>
      <c r="J30" s="44"/>
    </row>
    <row r="31" ht="16.5" customHeight="1">
      <c r="C31" s="42" t="s">
        <v>68</v>
      </c>
      <c r="D31" s="42"/>
      <c r="E31" s="42"/>
      <c r="F31" s="67">
        <v>0.00791341916154665</v>
      </c>
      <c r="G31" s="47"/>
      <c r="H31" s="67">
        <v>0.00765896870304462</v>
      </c>
      <c r="I31" s="44"/>
      <c r="J31" s="44"/>
    </row>
    <row r="32" ht="16.5" customHeight="1">
      <c r="C32" s="42" t="s">
        <v>69</v>
      </c>
      <c r="D32" s="42"/>
      <c r="E32" s="42"/>
      <c r="F32" s="67">
        <v>0.764500734214391</v>
      </c>
      <c r="G32" s="47"/>
      <c r="H32" s="67">
        <v>0.7849</v>
      </c>
      <c r="I32" s="44"/>
      <c r="J32" s="44"/>
      <c r="K32" s="27"/>
      <c r="L32" s="61" t="s">
        <v>70</v>
      </c>
      <c r="M32" s="62"/>
      <c r="N32" s="62"/>
      <c r="O32" s="62"/>
      <c r="P32" s="62"/>
      <c r="Q32" s="62"/>
      <c r="R32" s="62"/>
    </row>
    <row r="33" ht="16.5" customHeight="1">
      <c r="C33" s="42" t="s">
        <v>71</v>
      </c>
      <c r="D33" s="42"/>
      <c r="E33" s="42"/>
      <c r="F33" s="67">
        <v>0.0966761468487441</v>
      </c>
      <c r="G33" s="47"/>
      <c r="H33" s="68">
        <v>0.0974456479602755</v>
      </c>
      <c r="I33" s="45"/>
      <c r="J33" s="46"/>
      <c r="K33" s="27"/>
      <c r="L33" s="55" t="s">
        <v>72</v>
      </c>
      <c r="M33" s="56"/>
      <c r="N33" s="56"/>
      <c r="O33" s="56"/>
      <c r="P33" s="56"/>
      <c r="Q33" s="56"/>
      <c r="R33" s="27"/>
      <c r="S33" s="27"/>
    </row>
    <row r="34" ht="16.5" customHeight="1">
      <c r="C34" s="42" t="s">
        <v>73</v>
      </c>
      <c r="D34" s="42"/>
      <c r="E34" s="42"/>
      <c r="F34" s="67">
        <v>0.1191325384152</v>
      </c>
      <c r="G34" s="47"/>
      <c r="H34" s="68">
        <v>0.151321770329717</v>
      </c>
      <c r="I34" s="45"/>
      <c r="J34" s="46"/>
      <c r="K34" s="27"/>
      <c r="L34" s="56"/>
      <c r="M34" s="56"/>
      <c r="N34" s="56"/>
      <c r="O34" s="56"/>
      <c r="P34" s="56"/>
      <c r="Q34" s="56"/>
      <c r="R34" s="27"/>
      <c r="S34" s="27"/>
    </row>
    <row r="35" ht="16.5" customHeight="1">
      <c r="C35" s="42" t="s">
        <v>74</v>
      </c>
      <c r="D35" s="42"/>
      <c r="E35" s="42"/>
      <c r="F35" s="67">
        <v>0.837991604593569</v>
      </c>
      <c r="G35" s="47"/>
      <c r="H35" s="68">
        <v>0.690899999999999</v>
      </c>
      <c r="I35" s="45"/>
      <c r="J35" s="46"/>
      <c r="K35" s="27"/>
      <c r="L35" s="56"/>
      <c r="M35" s="56"/>
      <c r="N35" s="56"/>
      <c r="O35" s="56"/>
      <c r="P35" s="56"/>
      <c r="Q35" s="56"/>
      <c r="R35" s="27"/>
      <c r="S35" s="27"/>
    </row>
    <row r="36" ht="16.5" customHeight="1">
      <c r="C36" s="42" t="s">
        <v>75</v>
      </c>
      <c r="D36" s="42"/>
      <c r="E36" s="42"/>
      <c r="F36" s="67">
        <v>7.03411188698932</v>
      </c>
      <c r="G36" s="47"/>
      <c r="H36" s="68">
        <v>4.56576736113111</v>
      </c>
      <c r="I36" s="45"/>
      <c r="J36" s="46"/>
      <c r="K36" s="27"/>
      <c r="L36" s="56"/>
      <c r="M36" s="56"/>
      <c r="N36" s="56"/>
      <c r="O36" s="56"/>
      <c r="P36" s="56"/>
      <c r="Q36" s="56"/>
      <c r="R36" s="27"/>
      <c r="S36" s="27"/>
    </row>
    <row r="37" ht="16.5" customHeight="1">
      <c r="C37" s="42" t="s">
        <v>76</v>
      </c>
      <c r="D37" s="42"/>
      <c r="E37" s="42"/>
      <c r="F37" s="67">
        <v>0.955172150712254</v>
      </c>
      <c r="G37" s="47"/>
      <c r="H37" s="68">
        <v>0.820546318289788</v>
      </c>
      <c r="I37" s="45"/>
      <c r="J37" s="46"/>
      <c r="K37" s="27"/>
      <c r="L37" s="56"/>
      <c r="M37" s="56"/>
      <c r="N37" s="56"/>
      <c r="O37" s="56"/>
      <c r="P37" s="56"/>
      <c r="Q37" s="56"/>
      <c r="R37" s="27"/>
      <c r="S37" s="27"/>
    </row>
    <row r="38" ht="16.5" customHeight="1">
      <c r="C38" s="58" t="s">
        <v>77</v>
      </c>
      <c r="D38" s="59"/>
      <c r="E38" s="60"/>
      <c r="F38" s="67">
        <v>0</v>
      </c>
      <c r="G38" s="47"/>
      <c r="H38" s="68">
        <v>0.0463526780166522</v>
      </c>
      <c r="I38" s="45"/>
      <c r="J38" s="46"/>
      <c r="K38" s="27"/>
      <c r="L38" s="27"/>
      <c r="M38" s="27"/>
      <c r="N38" s="27"/>
      <c r="O38" s="27"/>
      <c r="P38" s="27"/>
      <c r="Q38" s="27"/>
      <c r="R38" s="27"/>
    </row>
    <row r="39" ht="16.5" customHeight="1">
      <c r="C39" s="14" t="s">
        <v>78</v>
      </c>
      <c r="D39" s="15"/>
      <c r="E39" s="16"/>
      <c r="F39" s="67">
        <v>0.00593948149931776</v>
      </c>
      <c r="G39" s="47"/>
      <c r="H39" s="68">
        <v>0.0303987984675106</v>
      </c>
      <c r="I39" s="45"/>
      <c r="J39" s="46"/>
      <c r="L39" s="27"/>
      <c r="M39" s="27"/>
      <c r="N39" s="27"/>
      <c r="O39" s="27"/>
      <c r="P39" s="27"/>
      <c r="Q39" s="27"/>
    </row>
    <row r="40" ht="16.5" customHeight="1">
      <c r="B40" s="54"/>
      <c r="C40" s="54"/>
      <c r="D40" s="54"/>
      <c r="E40" s="28"/>
      <c r="F40" s="29"/>
      <c r="G40" s="30"/>
      <c r="H40" s="29"/>
      <c r="I40" s="30"/>
      <c r="L40" s="27"/>
      <c r="M40" s="27"/>
      <c r="N40" s="27"/>
      <c r="O40" s="27"/>
      <c r="P40" s="27"/>
      <c r="Q40" s="27"/>
    </row>
    <row r="41" hidden="1" ht="16.5" customHeight="1">
      <c r="B41" s="54"/>
      <c r="C41" s="54"/>
      <c r="D41" s="54"/>
      <c r="E41" s="28"/>
      <c r="F41" s="29"/>
      <c r="G41" s="30"/>
      <c r="H41" s="29"/>
      <c r="I41" s="30"/>
      <c r="L41" s="27"/>
      <c r="M41" s="27"/>
      <c r="N41" s="27"/>
      <c r="O41" s="27"/>
      <c r="P41" s="27"/>
      <c r="Q41" s="27"/>
    </row>
    <row r="42" hidden="1" ht="29.25" customHeight="1">
      <c r="B42" s="54"/>
      <c r="C42" s="54"/>
      <c r="D42" s="54"/>
      <c r="E42" s="28"/>
      <c r="F42" s="29"/>
      <c r="G42" s="30"/>
      <c r="H42" s="29"/>
      <c r="I42" s="30"/>
      <c r="L42" s="27"/>
      <c r="M42" s="27"/>
      <c r="N42" s="27"/>
      <c r="O42" s="27"/>
      <c r="P42" s="27"/>
      <c r="Q42" s="27"/>
    </row>
    <row r="43" hidden="1" ht="54.75" customHeight="1">
      <c r="B43" s="54"/>
      <c r="C43" s="54"/>
      <c r="D43" s="54"/>
    </row>
    <row r="44" ht="16.5" customHeight="1">
      <c r="C44" s="26" t="s">
        <v>79</v>
      </c>
      <c r="L44" s="26" t="s">
        <v>80</v>
      </c>
    </row>
    <row r="45" ht="39.6" customHeight="1">
      <c r="C45" s="50" t="s">
        <v>81</v>
      </c>
      <c r="D45" s="50"/>
      <c r="E45" s="23" t="s">
        <v>82</v>
      </c>
      <c r="F45" s="23" t="s">
        <v>83</v>
      </c>
      <c r="G45" s="72">
        <v>44075</v>
      </c>
      <c r="H45" s="72">
        <v>44256</v>
      </c>
      <c r="I45" s="72">
        <v>44440</v>
      </c>
      <c r="J45" s="72">
        <v>44621</v>
      </c>
      <c r="K45" s="6"/>
      <c r="L45" s="50" t="s">
        <v>84</v>
      </c>
      <c r="M45" s="50"/>
      <c r="N45" s="9" t="s">
        <v>82</v>
      </c>
      <c r="O45" s="72">
        <v>44075</v>
      </c>
      <c r="P45" s="72">
        <v>44256</v>
      </c>
      <c r="Q45" s="72">
        <v>44440</v>
      </c>
      <c r="R45" s="72">
        <v>44621</v>
      </c>
    </row>
    <row r="46" ht="16.5" customHeight="1">
      <c r="C46" s="49" t="s">
        <v>85</v>
      </c>
      <c r="D46" s="49"/>
      <c r="E46" s="66">
        <v>0.0187999997287989</v>
      </c>
      <c r="F46" s="66">
        <v>0.00109999999403954</v>
      </c>
      <c r="G46" s="66">
        <v>0.00180461515808816</v>
      </c>
      <c r="H46" s="66">
        <v>0.00255919328701101</v>
      </c>
      <c r="I46" s="66">
        <v>0.00291936220388955</v>
      </c>
      <c r="J46" s="66">
        <v>0.00367828178901617</v>
      </c>
      <c r="K46" s="6"/>
      <c r="L46" s="51" t="s">
        <v>86</v>
      </c>
      <c r="M46" s="51"/>
      <c r="N46" s="71">
        <v>4.22516964836521</v>
      </c>
      <c r="O46" s="71">
        <v>0.0342427737490082</v>
      </c>
      <c r="P46" s="71">
        <v>0.0354107482274262</v>
      </c>
      <c r="Q46" s="71">
        <v>0.0315770648956852</v>
      </c>
      <c r="R46" s="71">
        <v>0.0260759256155976</v>
      </c>
    </row>
    <row r="47" ht="16.5" customHeight="1">
      <c r="C47" s="49" t="s">
        <v>87</v>
      </c>
      <c r="D47" s="49"/>
      <c r="E47" s="66">
        <v>0.0175000000745058</v>
      </c>
      <c r="F47" s="66">
        <v>0.00170000002253801</v>
      </c>
      <c r="G47" s="66">
        <v>0.00224743728532645</v>
      </c>
      <c r="H47" s="66">
        <v>0.00285059948289095</v>
      </c>
      <c r="I47" s="66">
        <v>0.00346606444007943</v>
      </c>
      <c r="J47" s="66">
        <v>0.00403528583129087</v>
      </c>
      <c r="K47" s="6"/>
      <c r="L47" s="51" t="s">
        <v>88</v>
      </c>
      <c r="M47" s="51"/>
      <c r="N47" s="71">
        <v>4.2233495284367</v>
      </c>
      <c r="O47" s="71">
        <v>0</v>
      </c>
      <c r="P47" s="71">
        <v>0</v>
      </c>
      <c r="Q47" s="71">
        <v>0</v>
      </c>
      <c r="R47" s="71">
        <v>0</v>
      </c>
    </row>
    <row r="48" ht="16.5" customHeight="1">
      <c r="C48" s="49" t="s">
        <v>89</v>
      </c>
      <c r="D48" s="49"/>
      <c r="E48" s="66">
        <v>0.0163000002503395</v>
      </c>
      <c r="F48" s="66">
        <v>0.00230000005103648</v>
      </c>
      <c r="G48" s="66">
        <v>0.00286313278869077</v>
      </c>
      <c r="H48" s="66">
        <v>0.00345212090490232</v>
      </c>
      <c r="I48" s="66">
        <v>0.00386946621708573</v>
      </c>
      <c r="J48" s="66">
        <v>0.00424199920156054</v>
      </c>
      <c r="K48" s="6"/>
      <c r="L48" s="51" t="s">
        <v>90</v>
      </c>
      <c r="M48" s="51"/>
      <c r="N48" s="71">
        <v>-0.768199233716475</v>
      </c>
      <c r="O48" s="71">
        <v>0</v>
      </c>
      <c r="P48" s="71">
        <v>0</v>
      </c>
      <c r="Q48" s="71">
        <v>0</v>
      </c>
      <c r="R48" s="71">
        <v>0</v>
      </c>
    </row>
    <row r="49" ht="16.5" customHeight="1">
      <c r="C49" s="49" t="s">
        <v>91</v>
      </c>
      <c r="D49" s="49"/>
      <c r="E49" s="66">
        <v>0.0154999997466803</v>
      </c>
      <c r="F49" s="66">
        <v>0.00370000000111759</v>
      </c>
      <c r="G49" s="66">
        <v>0.00441569078375759</v>
      </c>
      <c r="H49" s="66">
        <v>0.00523126807265717</v>
      </c>
      <c r="I49" s="66">
        <v>0.00600276097813168</v>
      </c>
      <c r="J49" s="66">
        <v>0.00672452062344409</v>
      </c>
      <c r="K49" s="6"/>
      <c r="L49" s="51" t="s">
        <v>92</v>
      </c>
      <c r="M49" s="51"/>
      <c r="N49" s="71">
        <v>-0.913381505533705</v>
      </c>
      <c r="O49" s="71">
        <v>0</v>
      </c>
      <c r="P49" s="71">
        <v>0</v>
      </c>
      <c r="Q49" s="71">
        <v>0</v>
      </c>
      <c r="R49" s="71">
        <v>0</v>
      </c>
    </row>
    <row r="50" ht="16.5" customHeight="1">
      <c r="C50" s="49" t="s">
        <v>93</v>
      </c>
      <c r="D50" s="49"/>
      <c r="E50" s="66">
        <v>0.0167999994009733</v>
      </c>
      <c r="F50" s="66">
        <v>0.00700000021606684</v>
      </c>
      <c r="G50" s="66">
        <v>0.00752324043050745</v>
      </c>
      <c r="H50" s="66">
        <v>0.00806563797440774</v>
      </c>
      <c r="I50" s="66">
        <v>0.00858125092266571</v>
      </c>
      <c r="J50" s="66">
        <v>0.00908299454313521</v>
      </c>
      <c r="K50" s="6"/>
      <c r="L50" s="51" t="s">
        <v>94</v>
      </c>
      <c r="M50" s="51"/>
      <c r="N50" s="71">
        <v>0</v>
      </c>
      <c r="O50" s="71">
        <v>0</v>
      </c>
      <c r="P50" s="71">
        <v>0</v>
      </c>
      <c r="Q50" s="71">
        <v>0</v>
      </c>
      <c r="R50" s="71">
        <v>0</v>
      </c>
    </row>
    <row r="51" ht="16.5" customHeight="1">
      <c r="C51" s="49" t="s">
        <v>95</v>
      </c>
      <c r="D51" s="49"/>
      <c r="E51" s="66">
        <v>0.0211999993771315</v>
      </c>
      <c r="F51" s="66">
        <v>0.0135000003501773</v>
      </c>
      <c r="G51" s="66">
        <v>0.0141986126031455</v>
      </c>
      <c r="H51" s="66">
        <v>0.0144725377196941</v>
      </c>
      <c r="I51" s="66">
        <v>0.0147357258592549</v>
      </c>
      <c r="J51" s="66">
        <v>0.0149894013629317</v>
      </c>
      <c r="K51" s="6"/>
      <c r="L51" s="51" t="s">
        <v>96</v>
      </c>
      <c r="M51" s="51"/>
      <c r="N51" s="71">
        <v>0.762027019848788</v>
      </c>
      <c r="O51" s="71">
        <v>0</v>
      </c>
      <c r="P51" s="71">
        <v>0</v>
      </c>
      <c r="Q51" s="71">
        <v>0</v>
      </c>
      <c r="R51" s="71">
        <v>0</v>
      </c>
    </row>
    <row r="52" ht="111.75" customHeight="1"/>
    <row r="53" ht="16.5" customHeight="1">
      <c r="C53" s="26" t="s">
        <v>97</v>
      </c>
      <c r="K53" s="26"/>
      <c r="L53" s="26" t="s">
        <v>98</v>
      </c>
      <c r="M53" s="31"/>
    </row>
    <row r="54" ht="55.35" customHeight="1">
      <c r="C54" s="17" t="s">
        <v>99</v>
      </c>
      <c r="D54" s="17" t="s">
        <v>100</v>
      </c>
      <c r="E54" s="17" t="s">
        <v>101</v>
      </c>
      <c r="F54" s="18" t="s">
        <v>102</v>
      </c>
      <c r="G54" s="18" t="s">
        <v>103</v>
      </c>
      <c r="H54" s="18" t="s">
        <v>104</v>
      </c>
      <c r="I54" s="18" t="s">
        <v>105</v>
      </c>
      <c r="J54" s="18" t="s">
        <v>106</v>
      </c>
      <c r="K54" s="6"/>
      <c r="L54" s="50" t="s">
        <v>107</v>
      </c>
      <c r="M54" s="50"/>
      <c r="N54" s="23" t="s">
        <v>108</v>
      </c>
      <c r="O54" s="23" t="s">
        <v>83</v>
      </c>
      <c r="P54" s="23" t="s">
        <v>109</v>
      </c>
      <c r="Q54" s="23" t="s">
        <v>110</v>
      </c>
      <c r="R54" s="23" t="s">
        <v>109</v>
      </c>
    </row>
    <row r="55" ht="16.5" customHeight="1">
      <c r="C55" s="22" t="s">
        <v>111</v>
      </c>
      <c r="D55" s="69">
        <v>8906</v>
      </c>
      <c r="E55" s="70">
        <v>16940</v>
      </c>
      <c r="F55" s="70">
        <v>17024.056744971</v>
      </c>
      <c r="G55" s="70">
        <v>17314.3672042769</v>
      </c>
      <c r="H55" s="70">
        <v>17621.874346145298</v>
      </c>
      <c r="I55" s="70">
        <v>17930.766354543</v>
      </c>
      <c r="J55" s="70">
        <v>17472.7661624841</v>
      </c>
      <c r="K55" s="6"/>
      <c r="L55" s="42" t="s">
        <v>112</v>
      </c>
      <c r="M55" s="42"/>
      <c r="N55" s="19" t="s">
        <v>113</v>
      </c>
      <c r="O55" s="70">
        <v>24308.9778229463</v>
      </c>
      <c r="P55" s="21" t="s">
        <v>114</v>
      </c>
      <c r="Q55" s="19" t="s">
        <v>114</v>
      </c>
      <c r="R55" s="21" t="s">
        <v>114</v>
      </c>
    </row>
    <row r="56" ht="16.5" customHeight="1">
      <c r="C56" s="22" t="s">
        <v>115</v>
      </c>
      <c r="D56" s="69">
        <v>82694</v>
      </c>
      <c r="E56" s="70">
        <v>90087</v>
      </c>
      <c r="F56" s="70">
        <v>90087</v>
      </c>
      <c r="G56" s="70">
        <v>90087</v>
      </c>
      <c r="H56" s="70">
        <v>90087</v>
      </c>
      <c r="I56" s="70">
        <v>90087</v>
      </c>
      <c r="J56" s="70">
        <v>90087</v>
      </c>
      <c r="K56" s="6"/>
      <c r="L56" s="42" t="s">
        <v>116</v>
      </c>
      <c r="M56" s="42"/>
      <c r="N56" s="19" t="s">
        <v>113</v>
      </c>
      <c r="O56" s="73">
        <v>2.77757795201149</v>
      </c>
      <c r="P56" s="21" t="s">
        <v>114</v>
      </c>
      <c r="Q56" s="19" t="s">
        <v>114</v>
      </c>
      <c r="R56" s="21" t="s">
        <v>114</v>
      </c>
    </row>
    <row r="57" ht="16.5" customHeight="1">
      <c r="C57" s="22" t="s">
        <v>96</v>
      </c>
      <c r="D57" s="69">
        <v>77408</v>
      </c>
      <c r="E57" s="70">
        <v>99514</v>
      </c>
      <c r="F57" s="70">
        <v>99514</v>
      </c>
      <c r="G57" s="70">
        <v>99514</v>
      </c>
      <c r="H57" s="70">
        <v>99514</v>
      </c>
      <c r="I57" s="70">
        <v>99514</v>
      </c>
      <c r="J57" s="70">
        <v>99514</v>
      </c>
      <c r="K57" s="6"/>
      <c r="L57" s="42" t="s">
        <v>117</v>
      </c>
      <c r="M57" s="42"/>
      <c r="N57" s="66">
        <v>0.1</v>
      </c>
      <c r="O57" s="66">
        <v>0.195048102723971</v>
      </c>
      <c r="P57" s="74" t="s">
        <v>118</v>
      </c>
      <c r="Q57" s="19" t="s">
        <v>114</v>
      </c>
      <c r="R57" s="21" t="s">
        <v>114</v>
      </c>
    </row>
    <row r="58" ht="16.5" customHeight="1">
      <c r="C58" s="22" t="s">
        <v>119</v>
      </c>
      <c r="D58" s="69">
        <v>99962</v>
      </c>
      <c r="E58" s="70">
        <v>112685</v>
      </c>
      <c r="F58" s="70">
        <v>112769.056744971</v>
      </c>
      <c r="G58" s="70">
        <v>113059.36720427699</v>
      </c>
      <c r="H58" s="70">
        <v>113366.874346145</v>
      </c>
      <c r="I58" s="70">
        <v>113675.766354543</v>
      </c>
      <c r="J58" s="70">
        <v>113217.76616248401</v>
      </c>
      <c r="K58" s="6"/>
      <c r="L58" s="42" t="s">
        <v>120</v>
      </c>
      <c r="M58" s="42"/>
      <c r="N58" s="19" t="s">
        <v>114</v>
      </c>
      <c r="O58" s="66">
        <v>-0.0111204283511143</v>
      </c>
      <c r="P58" s="20" t="s">
        <v>114</v>
      </c>
      <c r="Q58" s="19" t="s">
        <v>114</v>
      </c>
      <c r="R58" s="21" t="s">
        <v>114</v>
      </c>
    </row>
    <row r="59" ht="16.5" customHeight="1">
      <c r="C59" s="22" t="s">
        <v>121</v>
      </c>
      <c r="D59" s="69">
        <v>94331</v>
      </c>
      <c r="E59" s="70">
        <v>110815</v>
      </c>
      <c r="F59" s="70">
        <v>110899.056744971</v>
      </c>
      <c r="G59" s="70">
        <v>111189.36720427699</v>
      </c>
      <c r="H59" s="70">
        <v>111496.874346145</v>
      </c>
      <c r="I59" s="70">
        <v>111805.766354543</v>
      </c>
      <c r="J59" s="70">
        <v>111347.76616248401</v>
      </c>
      <c r="K59" s="6"/>
      <c r="L59" s="42" t="s">
        <v>122</v>
      </c>
      <c r="M59" s="42"/>
      <c r="N59" s="66">
        <v>-0.1</v>
      </c>
      <c r="O59" s="66">
        <v>-0.0237009855215776</v>
      </c>
      <c r="P59" s="74" t="s">
        <v>118</v>
      </c>
      <c r="Q59" s="19" t="s">
        <v>114</v>
      </c>
      <c r="R59" s="21" t="s">
        <v>114</v>
      </c>
    </row>
    <row r="60" ht="16.5" customHeight="1">
      <c r="C60" s="22" t="s">
        <v>123</v>
      </c>
      <c r="D60" s="69">
        <v>12459</v>
      </c>
      <c r="E60" s="70">
        <v>12748</v>
      </c>
      <c r="F60" s="70">
        <v>12832.056744971</v>
      </c>
      <c r="G60" s="70">
        <v>13122.367204277</v>
      </c>
      <c r="H60" s="70">
        <v>13429.874346145</v>
      </c>
      <c r="I60" s="70">
        <v>13738.766354543</v>
      </c>
      <c r="J60" s="70">
        <v>13280.766162484</v>
      </c>
      <c r="K60" s="6"/>
      <c r="L60" s="42" t="s">
        <v>124</v>
      </c>
      <c r="M60" s="42"/>
      <c r="N60" s="66">
        <v>-0.1</v>
      </c>
      <c r="O60" s="66">
        <v>-0.0420665019288524</v>
      </c>
      <c r="P60" s="74" t="s">
        <v>118</v>
      </c>
      <c r="Q60" s="19" t="s">
        <v>114</v>
      </c>
      <c r="R60" s="21" t="s">
        <v>114</v>
      </c>
    </row>
    <row r="61" ht="16.5" customHeight="1">
      <c r="C61" s="22" t="s">
        <v>125</v>
      </c>
      <c r="D61" s="69">
        <v>3087</v>
      </c>
      <c r="E61" s="70">
        <v>0</v>
      </c>
      <c r="F61" s="70">
        <v>1419.6749645949901</v>
      </c>
      <c r="G61" s="70">
        <v>1393.66199842798</v>
      </c>
      <c r="H61" s="70">
        <v>1366.70107300954</v>
      </c>
      <c r="I61" s="70">
        <v>1337.06882690462</v>
      </c>
      <c r="J61" s="70">
        <v>5517.10686293714</v>
      </c>
      <c r="K61" s="6"/>
      <c r="L61" s="42" t="s">
        <v>126</v>
      </c>
      <c r="M61" s="42"/>
      <c r="N61" s="66">
        <v>-0.15</v>
      </c>
      <c r="O61" s="66">
        <v>-0.102034420391124</v>
      </c>
      <c r="P61" s="74" t="s">
        <v>118</v>
      </c>
      <c r="Q61" s="19" t="s">
        <v>114</v>
      </c>
      <c r="R61" s="21" t="s">
        <v>114</v>
      </c>
    </row>
    <row r="62" ht="16.5" customHeight="1">
      <c r="C62" s="22" t="s">
        <v>127</v>
      </c>
      <c r="D62" s="69">
        <v>481</v>
      </c>
      <c r="E62" s="70">
        <v>0</v>
      </c>
      <c r="F62" s="70">
        <v>232.193572211338</v>
      </c>
      <c r="G62" s="70">
        <v>160.540933273883</v>
      </c>
      <c r="H62" s="70">
        <v>130.298951297818</v>
      </c>
      <c r="I62" s="70">
        <v>102.494570762737</v>
      </c>
      <c r="J62" s="70">
        <v>625.528027545776</v>
      </c>
      <c r="K62" s="6"/>
      <c r="L62" s="42" t="s">
        <v>128</v>
      </c>
      <c r="M62" s="42"/>
      <c r="N62" s="66">
        <v>-0.25</v>
      </c>
      <c r="O62" s="66">
        <v>-0.152696296025298</v>
      </c>
      <c r="P62" s="74" t="s">
        <v>118</v>
      </c>
      <c r="Q62" s="19" t="s">
        <v>114</v>
      </c>
      <c r="R62" s="21" t="s">
        <v>114</v>
      </c>
    </row>
    <row r="63" ht="16.5" customHeight="1">
      <c r="C63" s="22" t="s">
        <v>129</v>
      </c>
      <c r="D63" s="69">
        <v>2606</v>
      </c>
      <c r="E63" s="70">
        <v>0</v>
      </c>
      <c r="F63" s="70">
        <v>1187.48139238366</v>
      </c>
      <c r="G63" s="70">
        <v>1233.1210651541</v>
      </c>
      <c r="H63" s="70">
        <v>1236.40212171173</v>
      </c>
      <c r="I63" s="70">
        <v>1234.5742561418801</v>
      </c>
      <c r="J63" s="70">
        <v>4891.57883539136</v>
      </c>
      <c r="K63" s="6"/>
      <c r="L63" s="42" t="s">
        <v>130</v>
      </c>
      <c r="M63" s="42"/>
      <c r="N63" s="66">
        <v>-0.35</v>
      </c>
      <c r="O63" s="66">
        <v>-0.219862274065443</v>
      </c>
      <c r="P63" s="74" t="s">
        <v>118</v>
      </c>
      <c r="Q63" s="19" t="s">
        <v>114</v>
      </c>
      <c r="R63" s="21" t="s">
        <v>114</v>
      </c>
    </row>
    <row r="64" ht="16.5" customHeight="1">
      <c r="C64" s="22" t="s">
        <v>131</v>
      </c>
      <c r="D64" s="69">
        <v>459</v>
      </c>
      <c r="E64" s="70">
        <v>0</v>
      </c>
      <c r="F64" s="70">
        <v>271.76812274379</v>
      </c>
      <c r="G64" s="70">
        <v>308.304464557326</v>
      </c>
      <c r="H64" s="70">
        <v>310.93107856706905</v>
      </c>
      <c r="I64" s="70">
        <v>309.467800738922</v>
      </c>
      <c r="J64" s="70">
        <v>1200.4714666071102</v>
      </c>
      <c r="K64" s="6"/>
      <c r="L64" s="42" t="s">
        <v>132</v>
      </c>
      <c r="M64" s="42"/>
      <c r="N64" s="66">
        <v>-0.25</v>
      </c>
      <c r="O64" s="19" t="s">
        <v>114</v>
      </c>
      <c r="P64" s="74" t="s">
        <v>118</v>
      </c>
      <c r="Q64" s="19" t="s">
        <v>114</v>
      </c>
      <c r="R64" s="21" t="s">
        <v>114</v>
      </c>
    </row>
    <row r="65" ht="16.5" customHeight="1">
      <c r="C65" s="24" t="s">
        <v>133</v>
      </c>
      <c r="D65" s="41">
        <f>IF(D59=0,0,D63/D59*4)</f>
        <v>0</v>
      </c>
      <c r="E65" s="41">
        <f ref="E65:I65" t="shared" si="0">IF(E59=0,0,E63/E59*4)</f>
        <v>0</v>
      </c>
      <c r="F65" s="41">
        <f t="shared" si="0"/>
        <v>0</v>
      </c>
      <c r="G65" s="41">
        <f t="shared" si="0"/>
        <v>0</v>
      </c>
      <c r="H65" s="41">
        <f t="shared" si="0"/>
        <v>0</v>
      </c>
      <c r="I65" s="41">
        <f t="shared" si="0"/>
        <v>0</v>
      </c>
      <c r="J65" s="41">
        <f>IF(J59=0,0,J63/J59)</f>
        <v>0</v>
      </c>
      <c r="K65" s="6"/>
      <c r="L65" s="42" t="s">
        <v>134</v>
      </c>
      <c r="M65" s="42"/>
      <c r="N65" s="66">
        <v>-0.25</v>
      </c>
      <c r="O65" s="66">
        <v>-0.105507943757129</v>
      </c>
      <c r="P65" s="74" t="s">
        <v>118</v>
      </c>
      <c r="Q65" s="19" t="s">
        <v>114</v>
      </c>
      <c r="R65" s="21" t="s">
        <v>114</v>
      </c>
    </row>
    <row r="66" ht="7.5" customHeight="1">
      <c r="L66" s="32"/>
      <c r="M66" s="32"/>
      <c r="N66" s="33" t="s">
        <v>114</v>
      </c>
      <c r="O66" s="33" t="s">
        <v>114</v>
      </c>
      <c r="P66" s="34" t="s">
        <v>114</v>
      </c>
      <c r="Q66" s="33" t="s">
        <v>114</v>
      </c>
      <c r="R66" s="34" t="s">
        <v>114</v>
      </c>
    </row>
    <row r="67" ht="16.5" customHeight="1">
      <c r="C67" s="28" t="s">
        <v>135</v>
      </c>
    </row>
    <row r="74" ht="9.75" customHeight="1"/>
    <row r="75" ht="16.5" customHeight="1">
      <c r="C75" s="26" t="s">
        <v>136</v>
      </c>
      <c r="J75" s="26" t="s">
        <v>137</v>
      </c>
    </row>
    <row r="90" ht="11.25" customHeight="1"/>
    <row r="91" ht="28.5" customHeight="1">
      <c r="C91" s="26" t="s">
        <v>138</v>
      </c>
      <c r="D91" s="26"/>
      <c r="E91" s="26"/>
      <c r="F91" s="26"/>
      <c r="G91" s="26"/>
      <c r="H91" s="26"/>
      <c r="I91" s="26"/>
      <c r="J91" s="26" t="s">
        <v>139</v>
      </c>
      <c r="K91" s="26"/>
      <c r="L91" s="26"/>
      <c r="M91" s="26"/>
      <c r="N91" s="26"/>
      <c r="O91" s="26"/>
      <c r="P91" s="26"/>
      <c r="Q91" s="26"/>
      <c r="R91" s="26"/>
    </row>
    <row r="110" ht="16.5" customHeight="1">
      <c r="B110" s="28"/>
      <c r="C110" s="28" t="s">
        <v>140</v>
      </c>
      <c r="D110" s="28"/>
      <c r="E110" s="28"/>
      <c r="F110" s="28"/>
      <c r="G110" s="28"/>
      <c r="H110" s="28"/>
      <c r="I110" s="28"/>
    </row>
    <row r="111" ht="16.5" customHeight="1">
      <c r="B111" s="28"/>
      <c r="C111" s="28" t="s">
        <v>141</v>
      </c>
      <c r="D111" s="28"/>
      <c r="E111" s="28"/>
      <c r="F111" s="28"/>
      <c r="G111" s="28"/>
      <c r="H111" s="28"/>
      <c r="I111" s="28"/>
    </row>
    <row r="115"/>
    <row r="117" ht="16.5" customHeight="1">
      <c r="A117" s="57" t="s">
        <v>142</v>
      </c>
      <c r="B117" s="57"/>
      <c r="C117" s="57"/>
      <c r="D117" s="57"/>
      <c r="E117" s="57"/>
      <c r="F117" s="57"/>
      <c r="G117" s="57"/>
      <c r="H117" s="57"/>
      <c r="I117" s="57"/>
      <c r="J117" s="57"/>
      <c r="K117" s="57"/>
      <c r="L117" s="57"/>
      <c r="M117" s="57"/>
      <c r="N117" s="57"/>
      <c r="O117" s="57"/>
      <c r="P117" s="57"/>
    </row>
    <row r="141" ht="16.5" customHeight="1">
      <c r="C141" s="26" t="s">
        <v>143</v>
      </c>
    </row>
    <row r="144" ht="8.25" customHeight="1"/>
    <row r="145" ht="16.5" customHeight="1">
      <c r="C145" s="26" t="s">
        <v>144</v>
      </c>
    </row>
    <row r="146" ht="16.5" customHeight="1">
      <c r="D146" s="25" t="s">
        <v>57</v>
      </c>
      <c r="G146" s="35" t="s">
        <v>145</v>
      </c>
    </row>
    <row r="147" ht="16.5" customHeight="1">
      <c r="D147" s="25" t="s">
        <v>146</v>
      </c>
      <c r="G147" s="35" t="s">
        <v>147</v>
      </c>
    </row>
    <row r="148" ht="16.5" customHeight="1">
      <c r="D148" s="25" t="s">
        <v>61</v>
      </c>
      <c r="G148" s="35" t="s">
        <v>148</v>
      </c>
    </row>
    <row r="149" ht="16.5" customHeight="1">
      <c r="D149" s="25" t="s">
        <v>149</v>
      </c>
      <c r="G149" s="35" t="s">
        <v>150</v>
      </c>
    </row>
    <row r="150" ht="16.5" customHeight="1">
      <c r="D150" s="25" t="s">
        <v>65</v>
      </c>
      <c r="G150" s="35" t="s">
        <v>151</v>
      </c>
    </row>
    <row r="151" ht="16.5" customHeight="1">
      <c r="D151" s="25" t="s">
        <v>67</v>
      </c>
      <c r="G151" s="35" t="s">
        <v>152</v>
      </c>
    </row>
    <row r="152" ht="16.5" customHeight="1">
      <c r="D152" s="25" t="s">
        <v>68</v>
      </c>
      <c r="G152" s="35" t="s">
        <v>153</v>
      </c>
    </row>
    <row r="153" ht="16.5" customHeight="1">
      <c r="D153" s="25" t="s">
        <v>71</v>
      </c>
      <c r="G153" s="35" t="s">
        <v>154</v>
      </c>
    </row>
    <row r="154" ht="16.5" customHeight="1">
      <c r="D154" s="25" t="s">
        <v>73</v>
      </c>
      <c r="G154" s="35" t="s">
        <v>155</v>
      </c>
    </row>
    <row r="155" ht="16.5" customHeight="1">
      <c r="D155" s="25" t="s">
        <v>74</v>
      </c>
      <c r="G155" s="35" t="s">
        <v>156</v>
      </c>
      <c r="H155" s="36"/>
      <c r="I155" s="36"/>
      <c r="J155" s="36"/>
      <c r="K155" s="36"/>
      <c r="L155" s="36"/>
      <c r="M155" s="36"/>
      <c r="N155" s="36"/>
      <c r="O155" s="36"/>
      <c r="P155" s="36"/>
      <c r="Q155" s="37"/>
    </row>
    <row r="156" ht="16.5" customHeight="1">
      <c r="D156" s="25" t="s">
        <v>75</v>
      </c>
      <c r="G156" s="35" t="s">
        <v>157</v>
      </c>
    </row>
    <row r="157" ht="16.5" customHeight="1">
      <c r="D157" s="25" t="s">
        <v>76</v>
      </c>
      <c r="G157" s="38" t="s">
        <v>158</v>
      </c>
    </row>
    <row r="158" ht="16.5" customHeight="1">
      <c r="D158" s="25" t="s">
        <v>77</v>
      </c>
      <c r="G158" s="38" t="s">
        <v>159</v>
      </c>
      <c r="H158" s="37"/>
      <c r="I158" s="37"/>
      <c r="J158" s="37"/>
      <c r="K158" s="37"/>
      <c r="L158" s="37"/>
      <c r="M158" s="37"/>
      <c r="N158" s="37"/>
      <c r="O158" s="37"/>
      <c r="P158" s="37"/>
      <c r="Q158" s="37"/>
    </row>
    <row r="159" ht="16.5" customHeight="1">
      <c r="D159" s="25" t="s">
        <v>78</v>
      </c>
      <c r="G159" s="38" t="s">
        <v>160</v>
      </c>
      <c r="H159" s="37"/>
      <c r="I159" s="37"/>
      <c r="J159" s="37"/>
      <c r="K159" s="37"/>
      <c r="L159" s="37"/>
      <c r="M159" s="37"/>
      <c r="N159" s="37"/>
      <c r="O159" s="37"/>
      <c r="P159" s="37"/>
      <c r="Q159" s="37"/>
    </row>
    <row r="160" ht="16.5" customHeight="1">
      <c r="D160" s="25" t="s">
        <v>161</v>
      </c>
      <c r="G160" s="38" t="s">
        <v>162</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163</v>
      </c>
      <c r="G163" s="37"/>
      <c r="H163" s="37"/>
      <c r="I163" s="37"/>
      <c r="J163" s="37"/>
      <c r="K163" s="37"/>
      <c r="L163" s="37"/>
      <c r="M163" s="37"/>
      <c r="N163" s="37"/>
      <c r="O163" s="37"/>
      <c r="P163" s="37"/>
      <c r="Q163" s="37"/>
    </row>
    <row r="164" ht="16.5" customHeight="1">
      <c r="D164" s="26" t="s">
        <v>164</v>
      </c>
      <c r="G164" s="37"/>
      <c r="H164" s="37"/>
      <c r="I164" s="37"/>
      <c r="J164" s="37"/>
      <c r="K164" s="37"/>
      <c r="L164" s="37"/>
      <c r="M164" s="37"/>
      <c r="N164" s="37"/>
      <c r="O164" s="37"/>
      <c r="P164" s="37"/>
      <c r="Q164" s="37"/>
    </row>
    <row r="165" ht="16.5" customHeight="1">
      <c r="D165" s="26" t="s">
        <v>165</v>
      </c>
      <c r="G165" s="37"/>
      <c r="H165" s="37"/>
      <c r="I165" s="37"/>
      <c r="J165" s="37"/>
      <c r="K165" s="37"/>
      <c r="L165" s="37"/>
      <c r="M165" s="37"/>
      <c r="N165" s="37"/>
      <c r="O165" s="37"/>
      <c r="P165" s="37"/>
      <c r="Q165" s="37"/>
    </row>
    <row r="166" ht="16.5" customHeight="1">
      <c r="D166" s="26" t="s">
        <v>166</v>
      </c>
      <c r="G166" s="37"/>
      <c r="H166" s="37"/>
      <c r="I166" s="37"/>
      <c r="J166" s="37"/>
      <c r="K166" s="37"/>
      <c r="L166" s="37"/>
      <c r="M166" s="37"/>
      <c r="N166" s="37"/>
      <c r="O166" s="37"/>
      <c r="P166" s="37"/>
      <c r="Q166" s="37"/>
    </row>
    <row r="167" ht="16.5" customHeight="1">
      <c r="D167" s="26" t="s">
        <v>167</v>
      </c>
      <c r="E167" s="26"/>
      <c r="G167" s="37"/>
      <c r="H167" s="37"/>
      <c r="I167" s="37"/>
      <c r="J167" s="37"/>
      <c r="K167" s="37"/>
      <c r="L167" s="37"/>
      <c r="M167" s="37"/>
      <c r="N167" s="37"/>
      <c r="O167" s="37"/>
      <c r="P167" s="37"/>
      <c r="Q167" s="37"/>
    </row>
    <row r="168" ht="16.5" customHeight="1">
      <c r="D168" s="26" t="s">
        <v>168</v>
      </c>
      <c r="G168" s="37"/>
      <c r="H168" s="37"/>
      <c r="I168" s="37"/>
      <c r="J168" s="37"/>
      <c r="K168" s="37"/>
      <c r="L168" s="37"/>
      <c r="M168" s="37"/>
      <c r="N168" s="37"/>
      <c r="O168" s="37"/>
      <c r="P168" s="37"/>
      <c r="Q168" s="37"/>
    </row>
    <row r="169" ht="16.5" customHeight="1">
      <c r="D169" s="39" t="s">
        <v>169</v>
      </c>
      <c r="G169" s="37"/>
      <c r="H169" s="37"/>
      <c r="I169" s="37"/>
      <c r="J169" s="37"/>
      <c r="K169" s="37"/>
      <c r="L169" s="37"/>
      <c r="M169" s="37"/>
      <c r="N169" s="37"/>
      <c r="O169" s="37"/>
      <c r="P169" s="37"/>
      <c r="Q169" s="37"/>
    </row>
    <row r="170" ht="16.5" customHeight="1">
      <c r="D170" s="40" t="s">
        <v>170</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171</v>
      </c>
    </row>
    <row r="173" ht="87.75" customHeight="1">
      <c r="C173" s="53" t="s">
        <v>172</v>
      </c>
      <c r="D173" s="53"/>
      <c r="E173" s="53"/>
      <c r="F173" s="53"/>
      <c r="G173" s="53"/>
      <c r="H173" s="53"/>
      <c r="I173" s="53"/>
      <c r="J173" s="53"/>
      <c r="K173" s="53"/>
      <c r="L173" s="53"/>
      <c r="M173" s="53"/>
      <c r="N173" s="53"/>
      <c r="O173" s="53"/>
      <c r="P173" s="53"/>
      <c r="Q173" s="53"/>
    </row>
  </sheetData>
  <mergeCells>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s>
  <phoneticPr fontId="1" type="noConversion"/>
  <printOptions horizontalCentered="1"/>
  <pageMargins left="0.25" right="0.25" top="0.75" bottom="0.75" header="0.25" footer="0.25"/>
  <pageSetup scale="62" fitToWidth="6"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28</v>
      </c>
      <c r="B1" s="2" t="s">
        <v>18</v>
      </c>
      <c r="C1" s="2" t="s">
        <v>29</v>
      </c>
      <c r="D1" s="2" t="s">
        <v>20</v>
      </c>
    </row>
    <row r="2">
      <c r="A2" s="3" t="s">
        <v>30</v>
      </c>
      <c r="B2" s="3">
        <v>0.769626234246025</v>
      </c>
      <c r="C2" s="3">
        <v>1.00294565</v>
      </c>
      <c r="D2" s="3">
        <v>47</v>
      </c>
    </row>
    <row r="3">
      <c r="A3" s="1" t="s">
        <v>31</v>
      </c>
      <c r="B3" s="3">
        <v>0.383234041300134</v>
      </c>
      <c r="C3" s="3">
        <v>1.02193372</v>
      </c>
      <c r="D3" s="3">
        <v>13</v>
      </c>
    </row>
    <row r="4">
      <c r="A4" s="1" t="s">
        <v>32</v>
      </c>
      <c r="B4" s="3">
        <v>0.383234041300135</v>
      </c>
      <c r="C4" s="3">
        <v>1.02193372</v>
      </c>
      <c r="D4" s="3">
        <v>11</v>
      </c>
    </row>
    <row r="5">
      <c r="A5" s="1" t="s">
        <v>33</v>
      </c>
      <c r="B5" s="3">
        <v>1.30517819805645</v>
      </c>
      <c r="C5" s="3">
        <v>1.11072356</v>
      </c>
      <c r="D5" s="3">
        <v>11</v>
      </c>
    </row>
    <row r="6">
      <c r="A6" s="1" t="s">
        <v>34</v>
      </c>
      <c r="B6" s="3">
        <v>1.00632184337928</v>
      </c>
      <c r="C6" s="3">
        <v>1.44135022</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1.2751562765</v>
      </c>
      <c r="C2" s="2">
        <v>2.6243386699999998</v>
      </c>
      <c r="D2" s="2">
        <v>10</v>
      </c>
    </row>
    <row r="3">
      <c r="A3" s="1" t="s">
        <v>22</v>
      </c>
      <c r="B3" s="2">
        <v>1.7346543575</v>
      </c>
      <c r="C3" s="2">
        <v>2.87021524</v>
      </c>
      <c r="D3" s="2">
        <v>10</v>
      </c>
    </row>
    <row r="4">
      <c r="A4" s="1" t="s">
        <v>23</v>
      </c>
      <c r="B4" s="2">
        <v>1.3369856125</v>
      </c>
      <c r="C4" s="2">
        <v>4.1188721400000006</v>
      </c>
      <c r="D4" s="2">
        <v>10</v>
      </c>
    </row>
    <row r="5">
      <c r="A5" s="1" t="s">
        <v>24</v>
      </c>
      <c r="B5" s="1">
        <v>7.2799164387</v>
      </c>
      <c r="C5" s="1">
        <v>2.1376110600000002</v>
      </c>
      <c r="D5" s="1">
        <v>10</v>
      </c>
    </row>
    <row r="6">
      <c r="A6" s="1" t="s">
        <v>25</v>
      </c>
      <c r="B6" s="1">
        <v>1.529509502</v>
      </c>
      <c r="C6" s="1">
        <v>3.1174573899999998</v>
      </c>
      <c r="D6" s="1">
        <v>10</v>
      </c>
    </row>
    <row r="7">
      <c r="A7" s="1" t="s">
        <v>26</v>
      </c>
      <c r="B7" s="1">
        <v>1.1376796793</v>
      </c>
      <c r="C7" s="1">
        <v>3.34900313</v>
      </c>
      <c r="D7" s="1">
        <v>10</v>
      </c>
    </row>
    <row r="8">
      <c r="A8" s="1" t="s">
        <v>27</v>
      </c>
      <c r="B8" s="1">
        <v>3.3150606348</v>
      </c>
      <c r="C8" s="1">
        <v>5.1958116899999993</v>
      </c>
      <c r="D8" s="1">
        <v>10</v>
      </c>
    </row>
    <row r="9">
      <c r="A9" s="1"/>
      <c r="D9" s="1"/>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N7" s="4"/>
      <c r="O7" s="4"/>
      <c r="P7" s="4"/>
      <c r="Q7" s="4"/>
    </row>
    <row r="8" s="3" customFormat="1">
      <c r="N8" s="4"/>
      <c r="O8" s="4"/>
      <c r="P8" s="4"/>
      <c r="Q8" s="4"/>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173</v>
      </c>
      <c r="B1" s="2" t="s">
        <v>174</v>
      </c>
    </row>
    <row r="2">
      <c r="A2" s="3">
        <v>201906</v>
      </c>
      <c r="B2" s="3">
        <v>-78783.984938272</v>
      </c>
    </row>
    <row r="3">
      <c r="A3" s="3">
        <v>201909</v>
      </c>
      <c r="B3" s="3">
        <v>24336.9849382721</v>
      </c>
    </row>
    <row r="4">
      <c r="A4" s="3">
        <v>201912</v>
      </c>
      <c r="B4" s="3">
        <v>64009</v>
      </c>
    </row>
    <row r="5">
      <c r="A5" s="3">
        <v>202003</v>
      </c>
      <c r="B5" s="3">
        <v>0</v>
      </c>
    </row>
    <row r="6">
      <c r="A6" s="3">
        <v>201706</v>
      </c>
      <c r="B6" s="3">
        <v>-50128.82721</v>
      </c>
    </row>
    <row r="7">
      <c r="A7" s="3">
        <v>201709</v>
      </c>
      <c r="B7" s="3">
        <v>57.9740399999991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2019-12-05T03:11:43Z</dcterms:modified>
</cp:coreProperties>
</file>