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<sst xmlns="http://schemas.openxmlformats.org/spreadsheetml/2006/main" count="169" uniqueCount="169">
  <si>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</si>
  <si>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</si>
  <si>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</si>
  <si>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</si>
  <si>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</si>
  <si>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</si>
  <si>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</si>
  <si>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</si>
  <si>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</si>
  <si>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</si>
  <si>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</si>
  <si>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</si>
  <si>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</si>
  <si>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</si>
  <si>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</si>
  <si>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</si>
  <si>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</si>
  <si>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</si>
  <si>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</si>
  <si>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</si>
  <si>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</si>
  <si>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Series</t>
  </si>
  <si>
    <t>Balance Sheet Risk-Adjusted Margin</t>
  </si>
  <si>
    <t xml:space="preserve"> Closed-end loans secured by 1-4 family re</t>
  </si>
  <si>
    <t>ROOT - Commercial and industrial loans</t>
  </si>
  <si>
    <t xml:space="preserve">ROOT - Obligations (other than securities </t>
  </si>
  <si>
    <t xml:space="preserve"> Loans to individuals for household, famil</t>
  </si>
  <si>
    <t>Management Executive Summary</t>
  </si>
  <si>
    <t>performance comparison,strategy development,risk exposures</t>
  </si>
  <si>
    <t xml:space="preserve">jsliu  bank test &amp; city (HF)</t>
  </si>
  <si>
    <t>As of date:Jun,2020</t>
  </si>
  <si>
    <t>Printed on:2020-11-12 04:55</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</si>
  <si>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</si>
  <si>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</si>
  <si>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</si>
  <si>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</si>
  <si>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</si>
  <si>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</si>
  <si>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</si>
  <si>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</si>
  <si>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</si>
  <si>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</si>
  <si>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</si>
  <si>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</si>
  <si>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</si>
  <si>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</si>
  <si>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</si>
  <si>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Bank*(Dec19)</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</si>
  <si>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</si>
  <si>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</si>
  <si>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</si>
  <si>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</si>
  <si>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</si>
  <si>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</si>
  <si>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</si>
  <si>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</si>
  <si>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</si>
  <si>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</si>
  <si>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</si>
  <si>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</si>
  <si>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</si>
  <si>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</si>
  <si>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</si>
  <si>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</si>
  <si>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</si>
  <si>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</si>
  <si>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</si>
  <si>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</si>
  <si>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</si>
  <si>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</si>
  <si>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</si>
  <si>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</si>
  <si>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</si>
  <si>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</si>
  <si>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</si>
  <si>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</si>
  <si>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</si>
  <si>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</si>
  <si>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</si>
  <si>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</si>
  <si>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</si>
  <si>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</si>
  <si>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</si>
  <si>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</si>
  <si>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</si>
  <si>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</si>
  <si>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</si>
  <si>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</si>
  <si>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</si>
  <si>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</si>
  <si>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</si>
  <si>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</si>
  <si>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</si>
  <si>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</si>
  <si>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</si>
  <si>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</si>
  <si>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</si>
  <si>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</si>
  <si>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</si>
  <si>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</si>
  <si>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</si>
  <si>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</si>
  <si>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</si>
  <si>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</si>
  <si>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</si>
  <si>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</si>
  <si>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</si>
  <si>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</si>
  <si>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</si>
  <si>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</si>
  <si>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</si>
  <si>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</si>
  <si>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</si>
  <si>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</si>
  <si>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</si>
  <si>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</si>
  <si>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</si>
  <si>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</si>
  <si>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</si>
  <si>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</si>
  <si>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FAIL</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</si>
  <si>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</si>
  <si>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</si>
  <si>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</si>
  <si>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</si>
  <si>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</si>
  <si>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</si>
  <si>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</si>
  <si>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</si>
  <si>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</si>
  <si>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</si>
  <si>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</si>
  <si>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</si>
  <si>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</si>
  <si>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</si>
  <si>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</si>
  <si>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on:Dec19)</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</si>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</sst>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
      <patternFill patternType="solid">
        <fgColor rgb="FFFF0000"/>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'Sheet4'!$A$2:$A$7</c:f>
            </c:numRef>
          </c:cat>
          <c:val>
            <c:numRef>
              <c:f>'Sheet4'!$C$2:$C$7</c:f>
            </c:numRef>
          </c:val>
        </ser>
        <ser xmlns="http://schemas.openxmlformats.org/drawingml/2006/chart">
          <c:idx val="17"/>
          <c:order val="17"/>
          <c:tx>
            <c:strRef>
              <c:f>'Sheet4'!D1</c:f>
              <c:strCache>
                <c:ptCount val="0"/>
              </c:strCache>
            </c:strRef>
          </c:tx>
          <c:invertIfNegative val="0"/>
          <c:cat>
            <c:numRef>
              <c:f>'Sheet4'!$A$2:$A$7</c:f>
            </c:numRef>
          </c:cat>
          <c:val>
            <c:numRef>
              <c:f>'Sheet4'!$D$2:$D$7</c:f>
            </c:numRef>
          </c:val>
        </ser>
        <ser xmlns="http://schemas.openxmlformats.org/drawingml/2006/chart">
          <c:idx val="18"/>
          <c:order val="18"/>
          <c:tx>
            <c:strRef>
              <c:f>'Sheet4'!E1</c:f>
              <c:strCache>
                <c:ptCount val="0"/>
              </c:strCache>
            </c:strRef>
          </c:tx>
          <c:invertIfNegative val="0"/>
          <c:cat>
            <c:numRef>
              <c:f>'Sheet4'!$A$2:$A$7</c:f>
            </c:numRef>
          </c:cat>
          <c:val>
            <c:numRef>
              <c:f>'Sheet4'!$E$2:$E$7</c:f>
            </c:numRef>
          </c:val>
        </ser>
        <ser xmlns="http://schemas.openxmlformats.org/drawingml/2006/chart">
          <c:idx val="19"/>
          <c:order val="19"/>
          <c:tx>
            <c:strRef>
              <c:f>'Sheet4'!F1</c:f>
              <c:strCache>
                <c:ptCount val="0"/>
              </c:strCache>
            </c:strRef>
          </c:tx>
          <c:invertIfNegative val="0"/>
          <c:cat>
            <c:numRef>
              <c:f>'Sheet4'!$A$2:$A$7</c:f>
            </c:numRef>
          </c:cat>
          <c:val>
            <c:numRef>
              <c:f>'Sheet4'!$F$2:$F$7</c:f>
            </c:numRef>
          </c:val>
        </ser>
        <ser xmlns="http://schemas.openxmlformats.org/drawingml/2006/chart">
          <c:idx val="20"/>
          <c:order val="20"/>
          <c:tx>
            <c:strRef>
              <c:f>'Sheet4'!G1</c:f>
              <c:strCache>
                <c:ptCount val="0"/>
              </c:strCache>
            </c:strRef>
          </c:tx>
          <c:invertIfNegative val="0"/>
          <c:cat>
            <c:numRef>
              <c:f>'Sheet4'!$A$2:$A$7</c:f>
            </c:numRef>
          </c:cat>
          <c:val>
            <c:numRef>
              <c:f>'Sheet4'!$G$2:$G$7</c:f>
            </c:numRef>
          </c:val>
        </ser>
        <ser xmlns="http://schemas.openxmlformats.org/drawingml/2006/chart">
          <c:idx val="21"/>
          <c:order val="21"/>
          <c:tx>
            <c:strRef>
              <c:f>'Sheet4'!H1</c:f>
              <c:strCache>
                <c:ptCount val="0"/>
              </c:strCache>
            </c:strRef>
          </c:tx>
          <c:invertIfNegative val="0"/>
          <c:cat>
            <c:numRef>
              <c:f>'Sheet4'!$A$2:$A$7</c:f>
            </c:numRef>
          </c:cat>
          <c:val>
            <c:numRef>
              <c:f>'Sheet4'!$H$2:$H$7</c:f>
            </c:numRef>
          </c:val>
        </ser>
        <ser xmlns="http://schemas.openxmlformats.org/drawingml/2006/chart">
          <c:idx val="22"/>
          <c:order val="22"/>
          <c:tx>
            <c:strRef>
              <c:f>'Sheet4'!I1</c:f>
              <c:strCache>
                <c:ptCount val="0"/>
              </c:strCache>
            </c:strRef>
          </c:tx>
          <c:invertIfNegative val="0"/>
          <c:cat>
            <c:numRef>
              <c:f>'Sheet4'!$A$2:$A$7</c:f>
            </c:numRef>
          </c:cat>
          <c:val>
            <c:numRef>
              <c:f>'Sheet4'!$I$2:$I$7</c:f>
            </c:numRef>
          </c:val>
        </ser>
        <ser xmlns="http://schemas.openxmlformats.org/drawingml/2006/chart">
          <c:idx val="23"/>
          <c:order val="23"/>
          <c:tx>
            <c:strRef>
              <c:f>'Sheet4'!J1</c:f>
              <c:strCache>
                <c:ptCount val="0"/>
              </c:strCache>
            </c:strRef>
          </c:tx>
          <c:invertIfNegative val="0"/>
          <c:cat>
            <c:numRef>
              <c:f>'Sheet4'!$A$2:$A$7</c:f>
            </c:numRef>
          </c:cat>
          <c:val>
            <c:numRef>
              <c:f>'Sheet4'!$J$2:$J$7</c:f>
            </c:numRef>
          </c:val>
        </ser>
        <ser xmlns="http://schemas.openxmlformats.org/drawingml/2006/chart">
          <c:idx val="24"/>
          <c:order val="24"/>
          <c:tx>
            <c:strRef>
              <c:f>'Sheet4'!K1</c:f>
              <c:strCache>
                <c:ptCount val="0"/>
              </c:strCache>
            </c:strRef>
          </c:tx>
          <c:invertIfNegative val="0"/>
          <c:cat>
            <c:numRef>
              <c:f>'Sheet4'!$A$2:$A$7</c:f>
            </c:numRef>
          </c:cat>
          <c:val>
            <c:numRef>
              <c:f>'Sheet4'!$K$2:$K$7</c:f>
            </c:numRef>
          </c:val>
        </ser>
        <ser xmlns="http://schemas.openxmlformats.org/drawingml/2006/chart">
          <c:idx val="25"/>
          <c:order val="25"/>
          <c:tx>
            <c:strRef>
              <c:f>'Sheet4'!L1</c:f>
              <c:strCache>
                <c:ptCount val="0"/>
              </c:strCache>
            </c:strRef>
          </c:tx>
          <c:invertIfNegative val="0"/>
          <c:cat>
            <c:numRef>
              <c:f>'Sheet4'!$A$2:$A$7</c:f>
            </c:numRef>
          </c:cat>
          <c:val>
            <c:numRef>
              <c:f>'Sheet4'!$L$2:$L$7</c:f>
            </c:numRef>
          </c:val>
        </ser>
        <ser xmlns="http://schemas.openxmlformats.org/drawingml/2006/chart">
          <c:idx val="26"/>
          <c:order val="26"/>
          <c:tx>
            <c:strRef>
              <c:f>'Sheet4'!M1</c:f>
              <c:strCache>
                <c:ptCount val="0"/>
              </c:strCache>
            </c:strRef>
          </c:tx>
          <c:invertIfNegative val="0"/>
          <c:cat>
            <c:numRef>
              <c:f>'Sheet4'!$A$2:$A$7</c:f>
            </c:numRef>
          </c:cat>
          <c:val>
            <c:numRef>
              <c:f>'Sheet4'!$M$2:$M$7</c:f>
            </c:numRef>
          </c:val>
        </ser>
        <ser xmlns="http://schemas.openxmlformats.org/drawingml/2006/chart">
          <c:idx val="27"/>
          <c:order val="27"/>
          <c:tx>
            <c:strRef>
              <c:f>'Sheet4'!N1</c:f>
              <c:strCache>
                <c:ptCount val="0"/>
              </c:strCache>
            </c:strRef>
          </c:tx>
          <c:invertIfNegative val="0"/>
          <c:cat>
            <c:numRef>
              <c:f>'Sheet4'!$A$2:$A$7</c:f>
            </c:numRef>
          </c:cat>
          <c:val>
            <c:numRef>
              <c:f>'Sheet4'!$N$2:$N$7</c:f>
            </c:numRef>
          </c:val>
        </ser>
        <ser xmlns="http://schemas.openxmlformats.org/drawingml/2006/chart">
          <c:idx val="28"/>
          <c:order val="28"/>
          <c:tx>
            <c:strRef>
              <c:f>'Sheet4'!O1</c:f>
              <c:strCache>
                <c:ptCount val="0"/>
              </c:strCache>
            </c:strRef>
          </c:tx>
          <c:invertIfNegative val="0"/>
          <c:cat>
            <c:numRef>
              <c:f>'Sheet4'!$A$2:$A$7</c:f>
            </c:numRef>
          </c:cat>
          <c:val>
            <c:numRef>
              <c:f>'Sheet4'!$O$2:$O$7</c:f>
            </c:numRef>
          </c:val>
        </ser>
        <ser xmlns="http://schemas.openxmlformats.org/drawingml/2006/chart">
          <c:idx val="29"/>
          <c:order val="29"/>
          <c:tx>
            <c:strRef>
              <c:f>'Sheet4'!P1</c:f>
              <c:strCache>
                <c:ptCount val="0"/>
              </c:strCache>
            </c:strRef>
          </c:tx>
          <c:invertIfNegative val="0"/>
          <c:cat>
            <c:numRef>
              <c:f>'Sheet4'!$A$2:$A$7</c:f>
            </c:numRef>
          </c:cat>
          <c:val>
            <c:numRef>
              <c:f>'Sheet4'!$P$2:$P$7</c:f>
            </c:numRef>
          </c:val>
        </ser>
        <ser xmlns="http://schemas.openxmlformats.org/drawingml/2006/chart">
          <c:idx val="14"/>
          <c:order val="14"/>
          <c:tx>
            <c:strRef>
              <c:f>'Sheet4'!Q1</c:f>
              <c:strCache>
                <c:ptCount val="0"/>
              </c:strCache>
            </c:strRef>
          </c:tx>
          <c:invertIfNegative val="0"/>
          <c:cat>
            <c:numRef>
              <c:f>'Sheet4'!$A$2:$A$7</c:f>
            </c:numRef>
          </c:cat>
          <c:val>
            <c:numRef>
              <c:f>'Sheet4'!$Q$2:$Q$7</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'Sheet4'!$A$2:$A$7</c:f>
            </c:numRef>
          </c:cat>
          <c:val>
            <c:numRef>
              <c:f>'Sheet4'!$B$2:$B$7</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'Sheet5'!$A$2:$A$6</c:f>
            </c:numRef>
          </c:cat>
          <c:val>
            <c:numRef>
              <c:f>'Sheet5'!$B$2:$B$6</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ROOT - Obligations (other than securities </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$113,237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0.91%
$1,029</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$266</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1.14%
$1,295</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4.23%
$4,788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0.76%
$858</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4.99%
$5,646</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0.07%
$74</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0.76%
$858</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-3.02%
-$3,419</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$746</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3.68%
$4,165</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0.10%
$109</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0.09%
$101</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4.80%
$5,437</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2020</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27</v>
      </c>
      <c r="D4" s="63"/>
      <c r="E4" s="63"/>
      <c r="F4" s="63"/>
      <c r="G4" s="63"/>
      <c r="H4" s="63"/>
      <c r="I4" s="63"/>
      <c r="J4" s="63"/>
      <c r="K4" s="63"/>
      <c r="L4" s="63"/>
      <c r="M4" s="63"/>
      <c r="N4" s="63"/>
      <c r="O4" s="63"/>
      <c r="P4" s="63"/>
      <c r="Q4" s="63"/>
      <c r="R4" s="63"/>
    </row>
    <row r="5" ht="15" customHeight="1">
      <c r="C5" s="45" t="s">
        <v>28</v>
      </c>
      <c r="D5" s="45"/>
      <c r="E5" s="45"/>
      <c r="F5" s="45"/>
      <c r="G5" s="45"/>
      <c r="H5" s="45"/>
      <c r="I5" s="45"/>
      <c r="J5" s="45"/>
      <c r="K5" s="45"/>
      <c r="L5" s="45"/>
      <c r="M5" s="45"/>
      <c r="N5" s="45"/>
      <c r="O5" s="45"/>
      <c r="P5" s="45"/>
      <c r="Q5" s="45"/>
      <c r="R5" s="45"/>
    </row>
    <row r="6" ht="15.75"/>
    <row r="7" ht="16.5" customHeight="1">
      <c r="C7" s="10" t="s">
        <v>29</v>
      </c>
      <c r="D7" s="6"/>
      <c r="E7" s="6"/>
      <c r="F7" s="6"/>
      <c r="G7" s="6"/>
      <c r="H7" s="6"/>
      <c r="I7" s="6"/>
      <c r="J7" s="6"/>
      <c r="K7" s="6"/>
      <c r="L7" s="6"/>
      <c r="M7" s="6"/>
      <c r="N7" s="6"/>
      <c r="O7" s="6"/>
      <c r="P7" s="6"/>
      <c r="Q7" s="6"/>
      <c r="R7" s="6"/>
    </row>
    <row r="8" ht="16.5" customHeight="1">
      <c r="C8" s="12" t="s">
        <v>30</v>
      </c>
      <c r="D8" s="11"/>
      <c r="E8" s="11"/>
      <c r="F8" s="11"/>
      <c r="G8" s="11"/>
      <c r="H8" s="11"/>
      <c r="I8" s="11"/>
      <c r="J8" s="11"/>
      <c r="K8" s="11"/>
      <c r="L8" s="11"/>
      <c r="M8" s="11"/>
      <c r="N8" s="11"/>
      <c r="O8" s="11"/>
      <c r="P8" s="11"/>
      <c r="Q8" s="11"/>
      <c r="R8" s="13" t="s">
        <v>31</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32</v>
      </c>
      <c r="D11" s="6"/>
      <c r="E11" s="6"/>
      <c r="F11" s="6"/>
      <c r="G11" s="6"/>
      <c r="H11" s="6"/>
      <c r="I11" s="6"/>
      <c r="J11" s="6"/>
      <c r="K11" s="6"/>
      <c r="L11" s="6"/>
      <c r="M11" s="6"/>
      <c r="N11" s="6"/>
      <c r="O11" s="6"/>
      <c r="P11" s="6"/>
      <c r="Q11" s="13"/>
      <c r="R11" s="6"/>
    </row>
    <row r="12" ht="16.5" customHeight="1">
      <c r="C12" s="7" t="s">
        <v>33</v>
      </c>
      <c r="D12" s="8"/>
      <c r="E12" s="6"/>
      <c r="F12" s="6"/>
      <c r="G12" s="6"/>
      <c r="H12" s="6"/>
      <c r="I12" s="6"/>
      <c r="J12" s="6"/>
      <c r="K12" s="6"/>
      <c r="L12" s="6"/>
      <c r="M12" s="6"/>
      <c r="N12" s="6"/>
      <c r="O12" s="6"/>
      <c r="P12" s="6"/>
      <c r="Q12" s="6"/>
      <c r="R12" s="6"/>
    </row>
    <row r="13" ht="16.5" customHeight="1">
      <c r="C13" s="7" t="s">
        <v>34</v>
      </c>
      <c r="D13" s="8"/>
      <c r="E13" s="6"/>
      <c r="F13" s="6"/>
      <c r="G13" s="6"/>
      <c r="H13" s="6"/>
      <c r="I13" s="6"/>
      <c r="J13" s="6"/>
      <c r="K13" s="6"/>
      <c r="L13" s="6"/>
      <c r="M13" s="6"/>
      <c r="N13" s="6"/>
      <c r="O13" s="6"/>
      <c r="P13" s="6"/>
      <c r="Q13" s="6"/>
      <c r="R13" s="6"/>
    </row>
    <row r="14" ht="16.5" customHeight="1">
      <c r="C14" s="7" t="s">
        <v>35</v>
      </c>
      <c r="D14" s="8"/>
      <c r="E14" s="6"/>
      <c r="F14" s="6"/>
      <c r="G14" s="6"/>
      <c r="H14" s="6"/>
      <c r="I14" s="6"/>
      <c r="J14" s="6"/>
      <c r="K14" s="6"/>
      <c r="L14" s="6"/>
      <c r="M14" s="6"/>
      <c r="N14" s="6"/>
      <c r="O14" s="6"/>
      <c r="P14" s="6"/>
      <c r="Q14" s="6"/>
      <c r="R14" s="6"/>
    </row>
    <row r="15" ht="16.5" customHeight="1">
      <c r="C15" s="7" t="s">
        <v>36</v>
      </c>
      <c r="D15" s="8"/>
      <c r="E15" s="6"/>
      <c r="F15" s="6"/>
      <c r="G15" s="6"/>
      <c r="H15" s="6"/>
      <c r="I15" s="6"/>
      <c r="J15" s="6"/>
      <c r="K15" s="6"/>
      <c r="L15" s="6"/>
      <c r="M15" s="6"/>
      <c r="N15" s="6"/>
      <c r="O15" s="6"/>
      <c r="P15" s="6"/>
      <c r="Q15" s="6"/>
      <c r="R15" s="6"/>
    </row>
    <row r="16" ht="16.5" customHeight="1">
      <c r="C16" s="7" t="s">
        <v>37</v>
      </c>
      <c r="D16" s="8"/>
      <c r="E16" s="6"/>
      <c r="F16" s="6"/>
      <c r="G16" s="6"/>
      <c r="H16" s="6"/>
      <c r="I16" s="6"/>
      <c r="J16" s="6"/>
      <c r="K16" s="6"/>
      <c r="L16" s="6"/>
      <c r="M16" s="6"/>
      <c r="N16" s="6"/>
      <c r="O16" s="6"/>
      <c r="P16" s="6"/>
      <c r="Q16" s="6"/>
      <c r="R16" s="6"/>
    </row>
    <row r="17" ht="16.5" customHeight="1">
      <c r="C17" s="7" t="s">
        <v>38</v>
      </c>
      <c r="D17" s="8"/>
      <c r="E17" s="6"/>
      <c r="F17" s="6"/>
      <c r="G17" s="6"/>
      <c r="H17" s="6"/>
      <c r="I17" s="6"/>
      <c r="J17" s="6"/>
      <c r="K17" s="6"/>
      <c r="L17" s="6"/>
      <c r="M17" s="6"/>
      <c r="N17" s="6"/>
      <c r="O17" s="6"/>
      <c r="P17" s="6"/>
      <c r="Q17" s="6"/>
      <c r="R17" s="6"/>
    </row>
    <row r="18" ht="16.5" customHeight="1">
      <c r="C18" s="7" t="s">
        <v>39</v>
      </c>
      <c r="D18" s="8"/>
      <c r="E18" s="6"/>
      <c r="F18" s="6"/>
      <c r="G18" s="6"/>
      <c r="H18" s="6"/>
      <c r="I18" s="6"/>
      <c r="J18" s="6"/>
      <c r="K18" s="6"/>
      <c r="L18" s="6"/>
      <c r="M18" s="6"/>
      <c r="N18" s="6"/>
      <c r="O18" s="6"/>
      <c r="P18" s="6"/>
      <c r="Q18" s="6"/>
      <c r="R18" s="6"/>
    </row>
    <row r="19" ht="16.5" customHeight="1">
      <c r="C19" s="7" t="s">
        <v>40</v>
      </c>
      <c r="D19" s="8"/>
      <c r="E19" s="6"/>
      <c r="F19" s="6"/>
      <c r="G19" s="6"/>
      <c r="H19" s="6"/>
      <c r="I19" s="6"/>
      <c r="J19" s="6"/>
      <c r="K19" s="6"/>
      <c r="L19" s="6"/>
      <c r="M19" s="6"/>
      <c r="N19" s="6"/>
      <c r="O19" s="6"/>
      <c r="P19" s="6"/>
      <c r="Q19" s="6"/>
      <c r="R19" s="6"/>
    </row>
    <row r="20" ht="16.5" customHeight="1">
      <c r="C20" s="7" t="s">
        <v>41</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42</v>
      </c>
      <c r="L22" s="27" t="s">
        <v>43</v>
      </c>
      <c r="P22" s="6"/>
      <c r="Q22" s="6"/>
      <c r="R22" s="6"/>
    </row>
    <row r="23" ht="16.5" customHeight="1">
      <c r="C23" s="50" t="s">
        <v>44</v>
      </c>
      <c r="D23" s="50"/>
      <c r="E23" s="50"/>
      <c r="F23" s="53" t="str">
        <f>N24</f>
        <v>Bank*(Jun19)</v>
      </c>
      <c r="G23" s="53"/>
      <c r="H23" s="50" t="str">
        <f>P24</f>
        <v>Peer Group* (Jun19)</v>
      </c>
      <c r="I23" s="50"/>
      <c r="J23" s="50"/>
      <c r="L23" s="54" t="s">
        <v>45</v>
      </c>
      <c r="M23" s="54"/>
      <c r="N23" s="66" t="s">
        <v>46</v>
      </c>
      <c r="O23" s="66"/>
      <c r="P23" s="66"/>
      <c r="Q23" s="66"/>
      <c r="R23" s="66"/>
    </row>
    <row r="24" ht="30" customHeight="1">
      <c r="C24" s="50"/>
      <c r="D24" s="50"/>
      <c r="E24" s="50"/>
      <c r="F24" s="53"/>
      <c r="G24" s="53"/>
      <c r="H24" s="50"/>
      <c r="I24" s="50"/>
      <c r="J24" s="50"/>
      <c r="L24" s="54"/>
      <c r="M24" s="54"/>
      <c r="N24" s="66" t="s">
        <v>47</v>
      </c>
      <c r="O24" s="66"/>
      <c r="P24" s="54" t="s">
        <v>48</v>
      </c>
      <c r="Q24" s="54"/>
      <c r="R24" s="54"/>
    </row>
    <row r="25" ht="16.5" customHeight="1">
      <c r="C25" s="46" t="s">
        <v>49</v>
      </c>
      <c r="D25" s="46"/>
      <c r="E25" s="46"/>
      <c r="F25" s="68">
        <v>0.00961365318821152</v>
      </c>
      <c r="G25" s="49"/>
      <c r="H25" s="68">
        <v>0.0055</v>
      </c>
      <c r="I25" s="48"/>
      <c r="J25" s="48"/>
      <c r="L25" s="46" t="s">
        <v>50</v>
      </c>
      <c r="M25" s="46"/>
      <c r="N25" s="67">
        <v>0.0286483892867729</v>
      </c>
      <c r="O25" s="47"/>
      <c r="P25" s="67">
        <v>0.00564654599999999</v>
      </c>
      <c r="Q25" s="47"/>
      <c r="R25" s="47"/>
    </row>
    <row r="26" ht="16.5" customHeight="1">
      <c r="C26" s="46" t="s">
        <v>51</v>
      </c>
      <c r="D26" s="46"/>
      <c r="E26" s="46"/>
      <c r="F26" s="68">
        <v>0.0807834566240753</v>
      </c>
      <c r="G26" s="48"/>
      <c r="H26" s="68">
        <v>0.0363463894720236</v>
      </c>
      <c r="I26" s="48"/>
      <c r="J26" s="48"/>
      <c r="L26" s="46" t="s">
        <v>52</v>
      </c>
      <c r="M26" s="46"/>
      <c r="N26" s="67">
        <v>0.00963902429695643</v>
      </c>
      <c r="O26" s="47"/>
      <c r="P26" s="67">
        <v>0.0031593996</v>
      </c>
      <c r="Q26" s="47"/>
      <c r="R26" s="47"/>
    </row>
    <row r="27" ht="16.5" customHeight="1">
      <c r="C27" s="46" t="s">
        <v>53</v>
      </c>
      <c r="D27" s="46"/>
      <c r="E27" s="46"/>
      <c r="F27" s="68">
        <v>0.0498457559020895</v>
      </c>
      <c r="G27" s="48"/>
      <c r="H27" s="69">
        <v>0.0333</v>
      </c>
      <c r="I27" s="51"/>
      <c r="J27" s="52"/>
      <c r="L27" s="46" t="s">
        <v>54</v>
      </c>
      <c r="M27" s="46"/>
      <c r="N27" s="67">
        <v>0.014744012774787</v>
      </c>
      <c r="O27" s="47"/>
      <c r="P27" s="67">
        <v>0.00480099239999999</v>
      </c>
      <c r="Q27" s="47"/>
      <c r="R27" s="47"/>
    </row>
    <row r="28" ht="16.5" customHeight="1">
      <c r="C28" s="46" t="s">
        <v>55</v>
      </c>
      <c r="D28" s="46"/>
      <c r="E28" s="46"/>
      <c r="F28" s="68">
        <v>0.0575738622510097</v>
      </c>
      <c r="G28" s="49"/>
      <c r="H28" s="69">
        <v>0.0402</v>
      </c>
      <c r="I28" s="51"/>
      <c r="J28" s="52"/>
      <c r="L28" s="46" t="s">
        <v>56</v>
      </c>
      <c r="M28" s="46"/>
      <c r="N28" s="67">
        <v>0.00294432449488912</v>
      </c>
      <c r="O28" s="47"/>
      <c r="P28" s="67">
        <v>0.124393062</v>
      </c>
      <c r="Q28" s="47"/>
      <c r="R28" s="47"/>
    </row>
    <row r="29" ht="16.5" customHeight="1">
      <c r="C29" s="46" t="s">
        <v>57</v>
      </c>
      <c r="D29" s="46"/>
      <c r="E29" s="46"/>
      <c r="F29" s="68">
        <v>0.0627252279488234</v>
      </c>
      <c r="G29" s="49"/>
      <c r="H29" s="69">
        <v>0.0463</v>
      </c>
      <c r="I29" s="51"/>
      <c r="J29" s="52"/>
      <c r="L29" s="46" t="s">
        <v>58</v>
      </c>
      <c r="M29" s="46"/>
      <c r="N29" s="67">
        <v>0.0559757508534055</v>
      </c>
      <c r="O29" s="47"/>
      <c r="P29" s="67">
        <v>0.138</v>
      </c>
      <c r="Q29" s="47"/>
      <c r="R29" s="47"/>
    </row>
    <row r="30" ht="16.5" customHeight="1">
      <c r="C30" s="46" t="s">
        <v>59</v>
      </c>
      <c r="D30" s="46"/>
      <c r="E30" s="46"/>
      <c r="F30" s="68">
        <v>0.0208158870678311</v>
      </c>
      <c r="G30" s="49"/>
      <c r="H30" s="68">
        <v>0.025</v>
      </c>
      <c r="I30" s="48"/>
      <c r="J30" s="48"/>
    </row>
    <row r="31" ht="16.5" customHeight="1">
      <c r="C31" s="46" t="s">
        <v>60</v>
      </c>
      <c r="D31" s="46"/>
      <c r="E31" s="46"/>
      <c r="F31" s="68">
        <v>0.00791341916154665</v>
      </c>
      <c r="G31" s="49"/>
      <c r="H31" s="68">
        <v>0.00765896870304462</v>
      </c>
      <c r="I31" s="48"/>
      <c r="J31" s="48"/>
    </row>
    <row r="32" ht="16.5" customHeight="1">
      <c r="C32" s="46" t="s">
        <v>61</v>
      </c>
      <c r="D32" s="46"/>
      <c r="E32" s="46"/>
      <c r="F32" s="68">
        <v>0.764500734214391</v>
      </c>
      <c r="G32" s="49"/>
      <c r="H32" s="68">
        <v>0.7849</v>
      </c>
      <c r="I32" s="48"/>
      <c r="J32" s="48"/>
      <c r="K32" s="28"/>
      <c r="L32" s="43" t="s">
        <v>62</v>
      </c>
      <c r="M32" s="44"/>
      <c r="N32" s="44"/>
      <c r="O32" s="44"/>
      <c r="P32" s="44"/>
      <c r="Q32" s="44"/>
      <c r="R32" s="44"/>
    </row>
    <row r="33" ht="16.5" customHeight="1">
      <c r="C33" s="46" t="s">
        <v>63</v>
      </c>
      <c r="D33" s="46"/>
      <c r="E33" s="46"/>
      <c r="F33" s="68">
        <v>0.0966761468487441</v>
      </c>
      <c r="G33" s="49"/>
      <c r="H33" s="69">
        <v>0.0974456479602755</v>
      </c>
      <c r="I33" s="51"/>
      <c r="J33" s="52"/>
      <c r="K33" s="28"/>
      <c r="L33" s="55" t="s">
        <v>64</v>
      </c>
      <c r="M33" s="56"/>
      <c r="N33" s="56"/>
      <c r="O33" s="56"/>
      <c r="P33" s="56"/>
      <c r="Q33" s="56"/>
      <c r="R33" s="28"/>
      <c r="S33" s="28"/>
    </row>
    <row r="34" ht="16.5" customHeight="1">
      <c r="C34" s="46" t="s">
        <v>65</v>
      </c>
      <c r="D34" s="46"/>
      <c r="E34" s="46"/>
      <c r="F34" s="68">
        <v>0.1191325384152</v>
      </c>
      <c r="G34" s="49"/>
      <c r="H34" s="69">
        <v>0.151321770329717</v>
      </c>
      <c r="I34" s="51"/>
      <c r="J34" s="52"/>
      <c r="K34" s="28"/>
      <c r="L34" s="56"/>
      <c r="M34" s="56"/>
      <c r="N34" s="56"/>
      <c r="O34" s="56"/>
      <c r="P34" s="56"/>
      <c r="Q34" s="56"/>
      <c r="R34" s="28"/>
      <c r="S34" s="28"/>
    </row>
    <row r="35" ht="16.5" customHeight="1">
      <c r="C35" s="46" t="s">
        <v>66</v>
      </c>
      <c r="D35" s="46"/>
      <c r="E35" s="46"/>
      <c r="F35" s="68">
        <v>0.837991604593569</v>
      </c>
      <c r="G35" s="49"/>
      <c r="H35" s="69">
        <v>0.690899999999999</v>
      </c>
      <c r="I35" s="51"/>
      <c r="J35" s="52"/>
      <c r="K35" s="28"/>
      <c r="L35" s="56"/>
      <c r="M35" s="56"/>
      <c r="N35" s="56"/>
      <c r="O35" s="56"/>
      <c r="P35" s="56"/>
      <c r="Q35" s="56"/>
      <c r="R35" s="28"/>
      <c r="S35" s="28"/>
    </row>
    <row r="36" ht="16.5" customHeight="1">
      <c r="C36" s="46" t="s">
        <v>67</v>
      </c>
      <c r="D36" s="46"/>
      <c r="E36" s="46"/>
      <c r="F36" s="68">
        <v>7.03411188698932</v>
      </c>
      <c r="G36" s="49"/>
      <c r="H36" s="69">
        <v>4.56576736113111</v>
      </c>
      <c r="I36" s="51"/>
      <c r="J36" s="52"/>
      <c r="K36" s="28"/>
      <c r="L36" s="56"/>
      <c r="M36" s="56"/>
      <c r="N36" s="56"/>
      <c r="O36" s="56"/>
      <c r="P36" s="56"/>
      <c r="Q36" s="56"/>
      <c r="R36" s="28"/>
      <c r="S36" s="28"/>
    </row>
    <row r="37" ht="16.5" customHeight="1">
      <c r="C37" s="46" t="s">
        <v>68</v>
      </c>
      <c r="D37" s="46"/>
      <c r="E37" s="46"/>
      <c r="F37" s="68">
        <v>0.955172150712254</v>
      </c>
      <c r="G37" s="49"/>
      <c r="H37" s="69">
        <v>0.820546318289788</v>
      </c>
      <c r="I37" s="51"/>
      <c r="J37" s="52"/>
      <c r="K37" s="28"/>
      <c r="L37" s="56"/>
      <c r="M37" s="56"/>
      <c r="N37" s="56"/>
      <c r="O37" s="56"/>
      <c r="P37" s="56"/>
      <c r="Q37" s="56"/>
      <c r="R37" s="28"/>
      <c r="S37" s="28"/>
    </row>
    <row r="38" ht="16.5" customHeight="1">
      <c r="C38" s="59" t="s">
        <v>69</v>
      </c>
      <c r="D38" s="60"/>
      <c r="E38" s="61"/>
      <c r="F38" s="68">
        <v>0</v>
      </c>
      <c r="G38" s="49"/>
      <c r="H38" s="69">
        <v>0.0463526780166522</v>
      </c>
      <c r="I38" s="51"/>
      <c r="J38" s="52"/>
      <c r="K38" s="28"/>
      <c r="L38" s="28"/>
      <c r="M38" s="28"/>
      <c r="N38" s="28"/>
      <c r="O38" s="28"/>
      <c r="P38" s="28"/>
      <c r="Q38" s="28"/>
      <c r="R38" s="28"/>
    </row>
    <row r="39" ht="16.5" customHeight="1">
      <c r="C39" s="14" t="s">
        <v>70</v>
      </c>
      <c r="D39" s="15"/>
      <c r="E39" s="16"/>
      <c r="F39" s="68">
        <v>0.00593948149931776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71</v>
      </c>
      <c r="L44" s="27" t="s">
        <v>72</v>
      </c>
    </row>
    <row r="45" ht="39.6" customHeight="1">
      <c r="C45" s="54" t="s">
        <v>73</v>
      </c>
      <c r="D45" s="54"/>
      <c r="E45" s="24" t="s">
        <v>74</v>
      </c>
      <c r="F45" s="24" t="s">
        <v>75</v>
      </c>
      <c r="G45" s="73">
        <v>44166</v>
      </c>
      <c r="H45" s="73">
        <v>44348</v>
      </c>
      <c r="I45" s="73">
        <v>44531</v>
      </c>
      <c r="J45" s="73">
        <v>44713</v>
      </c>
      <c r="K45" s="6"/>
      <c r="L45" s="54" t="s">
        <v>76</v>
      </c>
      <c r="M45" s="54"/>
      <c r="N45" s="9" t="s">
        <v>74</v>
      </c>
      <c r="O45" s="73">
        <v>44166</v>
      </c>
      <c r="P45" s="73">
        <v>44348</v>
      </c>
      <c r="Q45" s="73">
        <v>44531</v>
      </c>
      <c r="R45" s="73">
        <v>44713</v>
      </c>
    </row>
    <row r="46" ht="16.5" customHeight="1">
      <c r="C46" s="64" t="s">
        <v>77</v>
      </c>
      <c r="D46" s="64"/>
      <c r="E46" s="67">
        <v>0.0154999997466803</v>
      </c>
      <c r="F46" s="67">
        <v>0.0015999999595806</v>
      </c>
      <c r="G46" s="67">
        <v>0.00138019291934244</v>
      </c>
      <c r="H46" s="67">
        <v>0.00150165856471323</v>
      </c>
      <c r="I46" s="67">
        <v>0.0015588418247825</v>
      </c>
      <c r="J46" s="67">
        <v>0.00186097687416176</v>
      </c>
      <c r="K46" s="6"/>
      <c r="L46" s="65" t="s">
        <v>78</v>
      </c>
      <c r="M46" s="65"/>
      <c r="N46" s="72">
        <v>-0.415584415584416</v>
      </c>
      <c r="O46" s="72">
        <v>0.000662399947064731</v>
      </c>
      <c r="P46" s="72">
        <v>-0.00525859333197652</v>
      </c>
      <c r="Q46" s="72">
        <v>-0.0241985479752588</v>
      </c>
      <c r="R46" s="72">
        <v>-0.0277912949242662</v>
      </c>
    </row>
    <row r="47" ht="16.5" customHeight="1">
      <c r="C47" s="64" t="s">
        <v>79</v>
      </c>
      <c r="D47" s="64"/>
      <c r="E47" s="67">
        <v>0.0159000009298325</v>
      </c>
      <c r="F47" s="67">
        <v>0.0015999999595806</v>
      </c>
      <c r="G47" s="67">
        <v>0.0014394599933512</v>
      </c>
      <c r="H47" s="67">
        <v>0.0015745682663763</v>
      </c>
      <c r="I47" s="67">
        <v>0.00176765711376828</v>
      </c>
      <c r="J47" s="67">
        <v>0.0021666523950319</v>
      </c>
      <c r="K47" s="6"/>
      <c r="L47" s="65" t="s">
        <v>80</v>
      </c>
      <c r="M47" s="65"/>
      <c r="N47" s="72">
        <v>-0.8120674089678</v>
      </c>
      <c r="O47" s="72">
        <v>0</v>
      </c>
      <c r="P47" s="72">
        <v>0</v>
      </c>
      <c r="Q47" s="72">
        <v>0</v>
      </c>
      <c r="R47" s="72">
        <v>0</v>
      </c>
    </row>
    <row r="48" ht="16.5" customHeight="1">
      <c r="C48" s="64" t="s">
        <v>81</v>
      </c>
      <c r="D48" s="64"/>
      <c r="E48" s="67">
        <v>0.0157999992370605</v>
      </c>
      <c r="F48" s="67">
        <v>0.0015999999595806</v>
      </c>
      <c r="G48" s="67">
        <v>0.00160552130081415</v>
      </c>
      <c r="H48" s="67">
        <v>0.00187330783938267</v>
      </c>
      <c r="I48" s="67">
        <v>0.00239372567535279</v>
      </c>
      <c r="J48" s="67">
        <v>0.00305325312627236</v>
      </c>
      <c r="K48" s="6"/>
      <c r="L48" s="65" t="s">
        <v>82</v>
      </c>
      <c r="M48" s="65"/>
      <c r="N48" s="17" t="s">
        <v>83</v>
      </c>
      <c r="O48" s="72">
        <v>0</v>
      </c>
      <c r="P48" s="72">
        <v>0</v>
      </c>
      <c r="Q48" s="72">
        <v>0</v>
      </c>
      <c r="R48" s="72">
        <v>0</v>
      </c>
    </row>
    <row r="49" ht="16.5" customHeight="1">
      <c r="C49" s="64" t="s">
        <v>84</v>
      </c>
      <c r="D49" s="64"/>
      <c r="E49" s="67">
        <v>0.0168999992311001</v>
      </c>
      <c r="F49" s="67">
        <v>0.00289999996311963</v>
      </c>
      <c r="G49" s="67">
        <v>0.00357816690731294</v>
      </c>
      <c r="H49" s="67">
        <v>0.00442658150711761</v>
      </c>
      <c r="I49" s="67">
        <v>0.00530738375139306</v>
      </c>
      <c r="J49" s="67">
        <v>0.00617233042411902</v>
      </c>
      <c r="K49" s="6"/>
      <c r="L49" s="65" t="s">
        <v>85</v>
      </c>
      <c r="M49" s="65"/>
      <c r="N49" s="72">
        <v>11.2769271383316</v>
      </c>
      <c r="O49" s="72">
        <v>0</v>
      </c>
      <c r="P49" s="72">
        <v>0</v>
      </c>
      <c r="Q49" s="72">
        <v>0</v>
      </c>
      <c r="R49" s="72">
        <v>0</v>
      </c>
    </row>
    <row r="50" ht="16.5" customHeight="1">
      <c r="C50" s="64" t="s">
        <v>86</v>
      </c>
      <c r="D50" s="64"/>
      <c r="E50" s="67">
        <v>0.0192000009119511</v>
      </c>
      <c r="F50" s="67">
        <v>0.00659999996423721</v>
      </c>
      <c r="G50" s="67">
        <v>0.00714209777867536</v>
      </c>
      <c r="H50" s="67">
        <v>0.00773402675303148</v>
      </c>
      <c r="I50" s="67">
        <v>0.00833267857880404</v>
      </c>
      <c r="J50" s="67">
        <v>0.00893412658655413</v>
      </c>
      <c r="K50" s="6"/>
      <c r="L50" s="65" t="s">
        <v>87</v>
      </c>
      <c r="M50" s="65"/>
      <c r="N50" s="72">
        <v>0</v>
      </c>
      <c r="O50" s="72">
        <v>0</v>
      </c>
      <c r="P50" s="72">
        <v>0</v>
      </c>
      <c r="Q50" s="72">
        <v>0</v>
      </c>
      <c r="R50" s="72">
        <v>0</v>
      </c>
    </row>
    <row r="51" ht="16.5" customHeight="1">
      <c r="C51" s="64" t="s">
        <v>88</v>
      </c>
      <c r="D51" s="64"/>
      <c r="E51" s="67">
        <v>0.0239000003784895</v>
      </c>
      <c r="F51" s="67">
        <v>0.0141000002622604</v>
      </c>
      <c r="G51" s="67">
        <v>0.0149416444787644</v>
      </c>
      <c r="H51" s="67">
        <v>0.01524819970001</v>
      </c>
      <c r="I51" s="67">
        <v>0.0155540017611799</v>
      </c>
      <c r="J51" s="67">
        <v>0.0158552481983398</v>
      </c>
      <c r="K51" s="6"/>
      <c r="L51" s="65" t="s">
        <v>89</v>
      </c>
      <c r="M51" s="65"/>
      <c r="N51" s="72">
        <v>-0.362742930642925</v>
      </c>
      <c r="O51" s="72">
        <v>0</v>
      </c>
      <c r="P51" s="72">
        <v>0</v>
      </c>
      <c r="Q51" s="72">
        <v>0</v>
      </c>
      <c r="R51" s="72">
        <v>0</v>
      </c>
    </row>
    <row r="52" ht="111.75" customHeight="1"/>
    <row r="53" ht="16.5" customHeight="1">
      <c r="C53" s="27" t="s">
        <v>90</v>
      </c>
      <c r="K53" s="27"/>
      <c r="L53" s="27" t="s">
        <v>91</v>
      </c>
      <c r="M53" s="32"/>
    </row>
    <row r="54" ht="55.35" customHeight="1">
      <c r="C54" s="18" t="s">
        <v>92</v>
      </c>
      <c r="D54" s="18" t="s">
        <v>93</v>
      </c>
      <c r="E54" s="18" t="s">
        <v>94</v>
      </c>
      <c r="F54" s="19" t="s">
        <v>95</v>
      </c>
      <c r="G54" s="19" t="s">
        <v>96</v>
      </c>
      <c r="H54" s="19" t="s">
        <v>97</v>
      </c>
      <c r="I54" s="19" t="s">
        <v>98</v>
      </c>
      <c r="J54" s="19" t="s">
        <v>99</v>
      </c>
      <c r="K54" s="6"/>
      <c r="L54" s="54" t="s">
        <v>100</v>
      </c>
      <c r="M54" s="54"/>
      <c r="N54" s="24" t="s">
        <v>101</v>
      </c>
      <c r="O54" s="24" t="s">
        <v>75</v>
      </c>
      <c r="P54" s="24" t="s">
        <v>102</v>
      </c>
      <c r="Q54" s="24" t="s">
        <v>103</v>
      </c>
      <c r="R54" s="24" t="s">
        <v>102</v>
      </c>
    </row>
    <row r="55" ht="16.5" customHeight="1">
      <c r="C55" s="23" t="s">
        <v>104</v>
      </c>
      <c r="D55" s="70">
        <v>0</v>
      </c>
      <c r="E55" s="71">
        <v>9900</v>
      </c>
      <c r="F55" s="71">
        <v>9901.88801745959</v>
      </c>
      <c r="G55" s="71">
        <v>9908.38180128533</v>
      </c>
      <c r="H55" s="71">
        <v>9901.48216775918</v>
      </c>
      <c r="I55" s="71">
        <v>9877.70916384862</v>
      </c>
      <c r="J55" s="71">
        <v>9897.36528758818</v>
      </c>
      <c r="K55" s="6"/>
      <c r="L55" s="46" t="s">
        <v>105</v>
      </c>
      <c r="M55" s="46"/>
      <c r="N55" s="20" t="s">
        <v>106</v>
      </c>
      <c r="O55" s="71">
        <v>17440.9030337024</v>
      </c>
      <c r="P55" s="22" t="s">
        <v>107</v>
      </c>
      <c r="Q55" s="20" t="s">
        <v>107</v>
      </c>
      <c r="R55" s="22" t="s">
        <v>107</v>
      </c>
    </row>
    <row r="56" ht="16.5" customHeight="1">
      <c r="C56" s="23" t="s">
        <v>108</v>
      </c>
      <c r="D56" s="70">
        <v>88736</v>
      </c>
      <c r="E56" s="71">
        <v>24556</v>
      </c>
      <c r="F56" s="71">
        <v>24556</v>
      </c>
      <c r="G56" s="71">
        <v>24556</v>
      </c>
      <c r="H56" s="71">
        <v>24556</v>
      </c>
      <c r="I56" s="71">
        <v>24556</v>
      </c>
      <c r="J56" s="71">
        <v>24556</v>
      </c>
      <c r="K56" s="6"/>
      <c r="L56" s="46" t="s">
        <v>109</v>
      </c>
      <c r="M56" s="46"/>
      <c r="N56" s="20" t="s">
        <v>106</v>
      </c>
      <c r="O56" s="74">
        <v>2.72443972848535</v>
      </c>
      <c r="P56" s="22" t="s">
        <v>107</v>
      </c>
      <c r="Q56" s="20" t="s">
        <v>107</v>
      </c>
      <c r="R56" s="22" t="s">
        <v>107</v>
      </c>
    </row>
    <row r="57" ht="16.5" customHeight="1">
      <c r="C57" s="23" t="s">
        <v>89</v>
      </c>
      <c r="D57" s="70">
        <v>0</v>
      </c>
      <c r="E57" s="71">
        <v>63416</v>
      </c>
      <c r="F57" s="71">
        <v>63416</v>
      </c>
      <c r="G57" s="71">
        <v>63416</v>
      </c>
      <c r="H57" s="71">
        <v>63416</v>
      </c>
      <c r="I57" s="71">
        <v>63416</v>
      </c>
      <c r="J57" s="71">
        <v>63416</v>
      </c>
      <c r="K57" s="6"/>
      <c r="L57" s="46" t="s">
        <v>110</v>
      </c>
      <c r="M57" s="46"/>
      <c r="N57" s="67">
        <v>0.1</v>
      </c>
      <c r="O57" s="67">
        <v>0.21324760958433</v>
      </c>
      <c r="P57" s="75" t="s">
        <v>111</v>
      </c>
      <c r="Q57" s="20" t="s">
        <v>107</v>
      </c>
      <c r="R57" s="22" t="s">
        <v>107</v>
      </c>
    </row>
    <row r="58" ht="16.5" customHeight="1">
      <c r="C58" s="23" t="s">
        <v>112</v>
      </c>
      <c r="D58" s="70">
        <v>100934</v>
      </c>
      <c r="E58" s="71">
        <v>80969</v>
      </c>
      <c r="F58" s="71">
        <v>80970.8880174596</v>
      </c>
      <c r="G58" s="71">
        <v>80977.3818012854</v>
      </c>
      <c r="H58" s="71">
        <v>80970.4821677592</v>
      </c>
      <c r="I58" s="71">
        <v>80946.709163848587</v>
      </c>
      <c r="J58" s="71">
        <v>80966.3652875882</v>
      </c>
      <c r="K58" s="6"/>
      <c r="L58" s="46" t="s">
        <v>113</v>
      </c>
      <c r="M58" s="46"/>
      <c r="N58" s="20" t="s">
        <v>107</v>
      </c>
      <c r="O58" s="67">
        <v>0.0133061782095199</v>
      </c>
      <c r="P58" s="21" t="s">
        <v>107</v>
      </c>
      <c r="Q58" s="20" t="s">
        <v>107</v>
      </c>
      <c r="R58" s="22" t="s">
        <v>107</v>
      </c>
    </row>
    <row r="59" ht="16.5" customHeight="1">
      <c r="C59" s="23" t="s">
        <v>114</v>
      </c>
      <c r="D59" s="70">
        <v>97760</v>
      </c>
      <c r="E59" s="71">
        <v>80961</v>
      </c>
      <c r="F59" s="71">
        <v>80962.8880174596</v>
      </c>
      <c r="G59" s="71">
        <v>80969.3818012854</v>
      </c>
      <c r="H59" s="71">
        <v>80962.4821677592</v>
      </c>
      <c r="I59" s="71">
        <v>80938.709163848587</v>
      </c>
      <c r="J59" s="71">
        <v>80958.3652875882</v>
      </c>
      <c r="K59" s="6"/>
      <c r="L59" s="46" t="s">
        <v>115</v>
      </c>
      <c r="M59" s="46"/>
      <c r="N59" s="67">
        <v>-0.1</v>
      </c>
      <c r="O59" s="67">
        <v>0.0110461416411649</v>
      </c>
      <c r="P59" s="75" t="s">
        <v>111</v>
      </c>
      <c r="Q59" s="20" t="s">
        <v>107</v>
      </c>
      <c r="R59" s="22" t="s">
        <v>107</v>
      </c>
    </row>
    <row r="60" ht="16.5" customHeight="1">
      <c r="C60" s="23" t="s">
        <v>116</v>
      </c>
      <c r="D60" s="70">
        <v>0</v>
      </c>
      <c r="E60" s="71">
        <v>15973</v>
      </c>
      <c r="F60" s="71">
        <v>15974.8880174596</v>
      </c>
      <c r="G60" s="71">
        <v>15981.381801285399</v>
      </c>
      <c r="H60" s="71">
        <v>15974.4821677592</v>
      </c>
      <c r="I60" s="71">
        <v>15950.7091638486</v>
      </c>
      <c r="J60" s="71">
        <v>15970.3652875882</v>
      </c>
      <c r="K60" s="6"/>
      <c r="L60" s="46" t="s">
        <v>117</v>
      </c>
      <c r="M60" s="46"/>
      <c r="N60" s="67">
        <v>-0.1</v>
      </c>
      <c r="O60" s="67">
        <v>-0.0717205439464773</v>
      </c>
      <c r="P60" s="75" t="s">
        <v>111</v>
      </c>
      <c r="Q60" s="20" t="s">
        <v>107</v>
      </c>
      <c r="R60" s="22" t="s">
        <v>107</v>
      </c>
    </row>
    <row r="61" ht="16.5" customHeight="1">
      <c r="C61" s="23" t="s">
        <v>118</v>
      </c>
      <c r="D61" s="70">
        <v>0</v>
      </c>
      <c r="E61" s="71">
        <v>0</v>
      </c>
      <c r="F61" s="71">
        <v>612.4404315967771</v>
      </c>
      <c r="G61" s="71">
        <v>592.939471628906</v>
      </c>
      <c r="H61" s="71">
        <v>566.55745892435607</v>
      </c>
      <c r="I61" s="71">
        <v>542.754514987492</v>
      </c>
      <c r="J61" s="71">
        <v>2314.6918771375304</v>
      </c>
      <c r="K61" s="6"/>
      <c r="L61" s="46" t="s">
        <v>119</v>
      </c>
      <c r="M61" s="46"/>
      <c r="N61" s="67">
        <v>-0.15</v>
      </c>
      <c r="O61" s="67">
        <v>-0.213855561229046</v>
      </c>
      <c r="P61" s="76" t="s">
        <v>120</v>
      </c>
      <c r="Q61" s="20" t="s">
        <v>107</v>
      </c>
      <c r="R61" s="22" t="s">
        <v>107</v>
      </c>
    </row>
    <row r="62" ht="16.5" customHeight="1">
      <c r="C62" s="23" t="s">
        <v>121</v>
      </c>
      <c r="D62" s="70">
        <v>0</v>
      </c>
      <c r="E62" s="71">
        <v>0</v>
      </c>
      <c r="F62" s="71">
        <v>92.4246937276043</v>
      </c>
      <c r="G62" s="71">
        <v>81.397449970016</v>
      </c>
      <c r="H62" s="71">
        <v>72.756266425119392</v>
      </c>
      <c r="I62" s="71">
        <v>63.6502659684317</v>
      </c>
      <c r="J62" s="71">
        <v>310.228676091171</v>
      </c>
      <c r="K62" s="6"/>
      <c r="L62" s="46" t="s">
        <v>122</v>
      </c>
      <c r="M62" s="46"/>
      <c r="N62" s="67">
        <v>-0.25</v>
      </c>
      <c r="O62" s="67">
        <v>-0.391127306974695</v>
      </c>
      <c r="P62" s="76" t="s">
        <v>120</v>
      </c>
      <c r="Q62" s="20" t="s">
        <v>107</v>
      </c>
      <c r="R62" s="22" t="s">
        <v>107</v>
      </c>
    </row>
    <row r="63" ht="16.5" customHeight="1">
      <c r="C63" s="23" t="s">
        <v>123</v>
      </c>
      <c r="D63" s="70">
        <v>0</v>
      </c>
      <c r="E63" s="71">
        <v>0</v>
      </c>
      <c r="F63" s="71">
        <v>520.015737869173</v>
      </c>
      <c r="G63" s="71">
        <v>511.54202165888904</v>
      </c>
      <c r="H63" s="71">
        <v>493.801192499236</v>
      </c>
      <c r="I63" s="71">
        <v>479.10424901906</v>
      </c>
      <c r="J63" s="71">
        <v>2004.46320104636</v>
      </c>
      <c r="K63" s="6"/>
      <c r="L63" s="46" t="s">
        <v>124</v>
      </c>
      <c r="M63" s="46"/>
      <c r="N63" s="67">
        <v>-0.35</v>
      </c>
      <c r="O63" s="67">
        <v>-0.557337544384045</v>
      </c>
      <c r="P63" s="76" t="s">
        <v>120</v>
      </c>
      <c r="Q63" s="20" t="s">
        <v>107</v>
      </c>
      <c r="R63" s="22" t="s">
        <v>107</v>
      </c>
    </row>
    <row r="64" ht="16.5" customHeight="1">
      <c r="C64" s="23" t="s">
        <v>125</v>
      </c>
      <c r="D64" s="70">
        <v>0</v>
      </c>
      <c r="E64" s="71">
        <v>0</v>
      </c>
      <c r="F64" s="71">
        <v>7.51573786917288</v>
      </c>
      <c r="G64" s="71">
        <v>-0.95797834110941094</v>
      </c>
      <c r="H64" s="71">
        <v>-18.6988075007621</v>
      </c>
      <c r="I64" s="71">
        <v>-33.395750980939006</v>
      </c>
      <c r="J64" s="71">
        <v>-45.5367989536376</v>
      </c>
      <c r="K64" s="6"/>
      <c r="L64" s="46" t="s">
        <v>126</v>
      </c>
      <c r="M64" s="46"/>
      <c r="N64" s="67">
        <v>-0.25</v>
      </c>
      <c r="O64" s="20" t="s">
        <v>107</v>
      </c>
      <c r="P64" s="75" t="s">
        <v>111</v>
      </c>
      <c r="Q64" s="20" t="s">
        <v>107</v>
      </c>
      <c r="R64" s="22" t="s">
        <v>107</v>
      </c>
    </row>
    <row r="65" ht="16.5" customHeight="1">
      <c r="C65" s="25" t="s">
        <v>127</v>
      </c>
      <c r="D65" s="42">
        <f>IF(D59=0,0,D63/D59*4)</f>
        <v>0</v>
      </c>
      <c r="E65" s="42">
        <f ref="E65:I65" t="shared" si="0">IF(E59=0,0,E63/E59*4)</f>
        <v>0</v>
      </c>
      <c r="F65" s="42">
        <f t="shared" si="0"/>
        <v>0</v>
      </c>
      <c r="G65" s="42">
        <f t="shared" si="0"/>
        <v>0</v>
      </c>
      <c r="H65" s="42">
        <f t="shared" si="0"/>
        <v>0</v>
      </c>
      <c r="I65" s="42">
        <f t="shared" si="0"/>
        <v>0</v>
      </c>
      <c r="J65" s="42">
        <f>IF(J59=0,0,J63/J59)</f>
        <v>0</v>
      </c>
      <c r="K65" s="6"/>
      <c r="L65" s="46" t="s">
        <v>128</v>
      </c>
      <c r="M65" s="46"/>
      <c r="N65" s="67">
        <v>-0.25</v>
      </c>
      <c r="O65" s="67">
        <v>-0.0856335735206052</v>
      </c>
      <c r="P65" s="75" t="s">
        <v>111</v>
      </c>
      <c r="Q65" s="20" t="s">
        <v>107</v>
      </c>
      <c r="R65" s="22" t="s">
        <v>107</v>
      </c>
    </row>
    <row r="66" ht="7.5" customHeight="1">
      <c r="L66" s="33"/>
      <c r="M66" s="33"/>
      <c r="N66" s="34" t="s">
        <v>107</v>
      </c>
      <c r="O66" s="34" t="s">
        <v>107</v>
      </c>
      <c r="P66" s="35" t="s">
        <v>107</v>
      </c>
      <c r="Q66" s="34" t="s">
        <v>107</v>
      </c>
      <c r="R66" s="35" t="s">
        <v>107</v>
      </c>
    </row>
    <row r="67" ht="16.5" customHeight="1">
      <c r="C67" s="29" t="s">
        <v>129</v>
      </c>
    </row>
    <row r="74" ht="9.75" customHeight="1"/>
    <row r="75" ht="16.5" customHeight="1">
      <c r="C75" s="27" t="s">
        <v>130</v>
      </c>
      <c r="J75" s="27" t="s">
        <v>131</v>
      </c>
    </row>
    <row r="90" ht="11.25" customHeight="1"/>
    <row r="91" ht="28.5" customHeight="1">
      <c r="C91" s="27" t="s">
        <v>132</v>
      </c>
      <c r="D91" s="27"/>
      <c r="E91" s="27"/>
      <c r="F91" s="27"/>
      <c r="G91" s="27"/>
      <c r="H91" s="27"/>
      <c r="I91" s="27"/>
      <c r="J91" s="27" t="s">
        <v>133</v>
      </c>
      <c r="K91" s="27"/>
      <c r="L91" s="27"/>
      <c r="M91" s="27"/>
      <c r="N91" s="27"/>
      <c r="O91" s="27"/>
      <c r="P91" s="27"/>
      <c r="Q91" s="27"/>
      <c r="R91" s="27"/>
    </row>
    <row r="110" ht="16.5" customHeight="1">
      <c r="B110" s="29"/>
      <c r="C110" s="29" t="s">
        <v>134</v>
      </c>
      <c r="D110" s="29"/>
      <c r="E110" s="29"/>
      <c r="F110" s="29"/>
      <c r="G110" s="29"/>
      <c r="H110" s="29"/>
      <c r="I110" s="29"/>
    </row>
    <row r="111" ht="16.5" customHeight="1">
      <c r="B111" s="29"/>
      <c r="C111" s="29" t="s">
        <v>135</v>
      </c>
      <c r="D111" s="29"/>
      <c r="E111" s="29"/>
      <c r="F111" s="29"/>
      <c r="G111" s="29"/>
      <c r="H111" s="29"/>
      <c r="I111" s="29"/>
    </row>
    <row r="115"/>
    <row r="117" ht="16.5" customHeight="1">
      <c r="A117" s="58" t="s">
        <v>136</v>
      </c>
      <c r="B117" s="58"/>
      <c r="C117" s="58"/>
      <c r="D117" s="58"/>
      <c r="E117" s="58"/>
      <c r="F117" s="58"/>
      <c r="G117" s="58"/>
      <c r="H117" s="58"/>
      <c r="I117" s="58"/>
      <c r="J117" s="58"/>
      <c r="K117" s="58"/>
      <c r="L117" s="58"/>
      <c r="M117" s="58"/>
      <c r="N117" s="58"/>
      <c r="O117" s="58"/>
      <c r="P117" s="58"/>
    </row>
    <row r="141" ht="16.5" customHeight="1">
      <c r="C141" s="27" t="s">
        <v>137</v>
      </c>
    </row>
    <row r="144" ht="13.5" customHeight="1"/>
    <row r="145" ht="16.5" customHeight="1">
      <c r="C145" s="27" t="s">
        <v>138</v>
      </c>
    </row>
    <row r="146" ht="16.5" customHeight="1">
      <c r="D146" s="26" t="s">
        <v>49</v>
      </c>
      <c r="G146" s="36" t="s">
        <v>139</v>
      </c>
    </row>
    <row r="147" ht="16.5" customHeight="1">
      <c r="D147" s="26" t="s">
        <v>140</v>
      </c>
      <c r="G147" s="36" t="s">
        <v>141</v>
      </c>
    </row>
    <row r="148" ht="16.5" customHeight="1">
      <c r="D148" s="26" t="s">
        <v>53</v>
      </c>
      <c r="G148" s="36" t="s">
        <v>142</v>
      </c>
    </row>
    <row r="149" ht="16.5" customHeight="1">
      <c r="D149" s="26" t="s">
        <v>143</v>
      </c>
      <c r="G149" s="36" t="s">
        <v>144</v>
      </c>
    </row>
    <row r="150" ht="16.5" customHeight="1">
      <c r="D150" s="26" t="s">
        <v>57</v>
      </c>
      <c r="G150" s="36" t="s">
        <v>145</v>
      </c>
    </row>
    <row r="151" ht="16.5" customHeight="1">
      <c r="D151" s="26" t="s">
        <v>59</v>
      </c>
      <c r="G151" s="36" t="s">
        <v>146</v>
      </c>
    </row>
    <row r="152" ht="16.5" customHeight="1">
      <c r="D152" s="26" t="s">
        <v>60</v>
      </c>
      <c r="G152" s="36" t="s">
        <v>147</v>
      </c>
    </row>
    <row r="153" ht="16.5" customHeight="1">
      <c r="D153" s="26" t="s">
        <v>63</v>
      </c>
      <c r="G153" s="36" t="s">
        <v>148</v>
      </c>
    </row>
    <row r="154" ht="16.5" customHeight="1">
      <c r="D154" s="26" t="s">
        <v>65</v>
      </c>
      <c r="G154" s="36" t="s">
        <v>149</v>
      </c>
    </row>
    <row r="155" ht="16.5" customHeight="1">
      <c r="D155" s="26" t="s">
        <v>66</v>
      </c>
      <c r="G155" s="36" t="s">
        <v>150</v>
      </c>
      <c r="H155" s="37"/>
      <c r="I155" s="37"/>
      <c r="J155" s="37"/>
      <c r="K155" s="37"/>
      <c r="L155" s="37"/>
      <c r="M155" s="37"/>
      <c r="N155" s="37"/>
      <c r="O155" s="37"/>
      <c r="P155" s="37"/>
      <c r="Q155" s="38"/>
    </row>
    <row r="156" ht="16.5" customHeight="1">
      <c r="D156" s="26" t="s">
        <v>67</v>
      </c>
      <c r="G156" s="36" t="s">
        <v>151</v>
      </c>
    </row>
    <row r="157" ht="16.5" customHeight="1">
      <c r="D157" s="26" t="s">
        <v>68</v>
      </c>
      <c r="G157" s="39" t="s">
        <v>152</v>
      </c>
    </row>
    <row r="158" ht="16.5" customHeight="1">
      <c r="D158" s="26" t="s">
        <v>69</v>
      </c>
      <c r="G158" s="39" t="s">
        <v>153</v>
      </c>
      <c r="H158" s="38"/>
      <c r="I158" s="38"/>
      <c r="J158" s="38"/>
      <c r="K158" s="38"/>
      <c r="L158" s="38"/>
      <c r="M158" s="38"/>
      <c r="N158" s="38"/>
      <c r="O158" s="38"/>
      <c r="P158" s="38"/>
      <c r="Q158" s="38"/>
    </row>
    <row r="159" ht="16.5" customHeight="1">
      <c r="D159" s="26" t="s">
        <v>70</v>
      </c>
      <c r="G159" s="39" t="s">
        <v>154</v>
      </c>
      <c r="H159" s="38"/>
      <c r="I159" s="38"/>
      <c r="J159" s="38"/>
      <c r="K159" s="38"/>
      <c r="L159" s="38"/>
      <c r="M159" s="38"/>
      <c r="N159" s="38"/>
      <c r="O159" s="38"/>
      <c r="P159" s="38"/>
      <c r="Q159" s="38"/>
    </row>
    <row r="160" ht="16.5" customHeight="1">
      <c r="D160" s="26" t="s">
        <v>155</v>
      </c>
      <c r="G160" s="39" t="s">
        <v>156</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157</v>
      </c>
      <c r="G163" s="38"/>
      <c r="H163" s="38"/>
      <c r="I163" s="38"/>
      <c r="J163" s="38"/>
      <c r="K163" s="38"/>
      <c r="L163" s="38"/>
      <c r="M163" s="38"/>
      <c r="N163" s="38"/>
      <c r="O163" s="38"/>
      <c r="P163" s="38"/>
      <c r="Q163" s="38"/>
    </row>
    <row r="164" ht="16.5" customHeight="1">
      <c r="D164" s="27" t="s">
        <v>158</v>
      </c>
      <c r="G164" s="38"/>
      <c r="H164" s="38"/>
      <c r="I164" s="38"/>
      <c r="J164" s="38"/>
      <c r="K164" s="38"/>
      <c r="L164" s="38"/>
      <c r="M164" s="38"/>
      <c r="N164" s="38"/>
      <c r="O164" s="38"/>
      <c r="P164" s="38"/>
      <c r="Q164" s="38"/>
    </row>
    <row r="165" ht="16.5" customHeight="1">
      <c r="D165" s="27" t="s">
        <v>159</v>
      </c>
      <c r="G165" s="38"/>
      <c r="H165" s="38"/>
      <c r="I165" s="38"/>
      <c r="J165" s="38"/>
      <c r="K165" s="38"/>
      <c r="L165" s="38"/>
      <c r="M165" s="38"/>
      <c r="N165" s="38"/>
      <c r="O165" s="38"/>
      <c r="P165" s="38"/>
      <c r="Q165" s="38"/>
    </row>
    <row r="166" ht="16.5" customHeight="1">
      <c r="D166" s="27" t="s">
        <v>160</v>
      </c>
      <c r="G166" s="38"/>
      <c r="H166" s="38"/>
      <c r="I166" s="38"/>
      <c r="J166" s="38"/>
      <c r="K166" s="38"/>
      <c r="L166" s="38"/>
      <c r="M166" s="38"/>
      <c r="N166" s="38"/>
      <c r="O166" s="38"/>
      <c r="P166" s="38"/>
      <c r="Q166" s="38"/>
    </row>
    <row r="167" ht="16.5" customHeight="1">
      <c r="D167" s="27" t="s">
        <v>161</v>
      </c>
      <c r="E167" s="27"/>
      <c r="G167" s="38"/>
      <c r="H167" s="38"/>
      <c r="I167" s="38"/>
      <c r="J167" s="38"/>
      <c r="K167" s="38"/>
      <c r="L167" s="38"/>
      <c r="M167" s="38"/>
      <c r="N167" s="38"/>
      <c r="O167" s="38"/>
      <c r="P167" s="38"/>
      <c r="Q167" s="38"/>
    </row>
    <row r="168" ht="16.5" customHeight="1">
      <c r="D168" s="27" t="s">
        <v>162</v>
      </c>
      <c r="G168" s="38"/>
      <c r="H168" s="38"/>
      <c r="I168" s="38"/>
      <c r="J168" s="38"/>
      <c r="K168" s="38"/>
      <c r="L168" s="38"/>
      <c r="M168" s="38"/>
      <c r="N168" s="38"/>
      <c r="O168" s="38"/>
      <c r="P168" s="38"/>
      <c r="Q168" s="38"/>
    </row>
    <row r="169" ht="16.5" customHeight="1">
      <c r="D169" s="40" t="s">
        <v>163</v>
      </c>
      <c r="G169" s="38"/>
      <c r="H169" s="38"/>
      <c r="I169" s="38"/>
      <c r="J169" s="38"/>
      <c r="K169" s="38"/>
      <c r="L169" s="38"/>
      <c r="M169" s="38"/>
      <c r="N169" s="38"/>
      <c r="O169" s="38"/>
      <c r="P169" s="38"/>
      <c r="Q169" s="38"/>
    </row>
    <row r="170" ht="16.5" customHeight="1">
      <c r="D170" s="41" t="s">
        <v>164</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165</v>
      </c>
    </row>
    <row r="173" ht="87.75" customHeight="1">
      <c r="C173" s="62" t="s">
        <v>166</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21</v>
      </c>
      <c r="B1" s="2" t="s">
        <v>18</v>
      </c>
      <c r="C1" s="2" t="s">
        <v>22</v>
      </c>
      <c r="D1" s="2" t="s">
        <v>20</v>
      </c>
    </row>
    <row r="2">
      <c r="A2" s="3" t="s">
        <v>23</v>
      </c>
      <c r="B2" s="3">
        <v>0.566099006714141</v>
      </c>
      <c r="C2" s="3">
        <v>1.66475859572461</v>
      </c>
      <c r="D2" s="3">
        <v>47</v>
      </c>
    </row>
    <row r="3">
      <c r="A3" s="1" t="s">
        <v>24</v>
      </c>
      <c r="B3" s="3">
        <v>0.960517710902311</v>
      </c>
      <c r="C3" s="3">
        <v>1.7990510640897</v>
      </c>
      <c r="D3" s="3">
        <v>20</v>
      </c>
    </row>
    <row r="4">
      <c r="A4" s="1" t="s">
        <v>25</v>
      </c>
      <c r="B4" s="3">
        <v>0.976729184342914</v>
      </c>
      <c r="C4" s="3">
        <v>1.83486045163008</v>
      </c>
      <c r="D4" s="3">
        <v>19</v>
      </c>
    </row>
    <row r="5">
      <c r="A5" s="1" t="s">
        <v>26</v>
      </c>
      <c r="B5" s="3">
        <v>1.12648239201688</v>
      </c>
      <c r="C5" s="3">
        <v>2.16008534134253</v>
      </c>
      <c r="D5" s="3">
        <v>16</v>
      </c>
    </row>
    <row r="6">
      <c r="A6" s="1" t="s">
        <v>26</v>
      </c>
      <c r="B6" s="3">
        <v>2.64907304722184</v>
      </c>
      <c r="C6" s="3">
        <v>3.57534322344338</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c r="B2" s="2"/>
      <c r="C2" s="2"/>
      <c r="D2" s="2"/>
    </row>
    <row r="3">
      <c r="A3" s="1"/>
      <c r="B3" s="2"/>
      <c r="C3" s="2"/>
      <c r="D3" s="2"/>
    </row>
    <row r="4">
      <c r="A4" s="1"/>
      <c r="B4" s="2"/>
      <c r="C4" s="2"/>
      <c r="D4" s="2"/>
    </row>
    <row r="5">
      <c r="A5" s="1"/>
      <c r="D5" s="1"/>
    </row>
    <row r="6">
      <c r="A6" s="1"/>
      <c r="D6" s="1"/>
    </row>
    <row r="7">
      <c r="A7" s="1"/>
      <c r="D7" s="1"/>
    </row>
    <row r="8">
      <c r="A8" s="1"/>
      <c r="D8" s="1"/>
    </row>
    <row r="9">
      <c r="A9" s="1"/>
      <c r="D9" s="1"/>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A7" s="3">
        <v>202006</v>
      </c>
      <c r="B7" s="3">
        <v>24556</v>
      </c>
      <c r="C7" s="3">
        <v>232.9971</v>
      </c>
      <c r="D7" s="3">
        <v>10994.9988</v>
      </c>
      <c r="E7" s="3">
        <v>2570.998</v>
      </c>
      <c r="F7" s="3">
        <v>0</v>
      </c>
      <c r="G7" s="3">
        <v>20.9999</v>
      </c>
      <c r="H7" s="3">
        <v>0</v>
      </c>
      <c r="I7" s="3">
        <v>0</v>
      </c>
      <c r="J7" s="3">
        <v>0</v>
      </c>
      <c r="K7" s="3">
        <v>6977.9973</v>
      </c>
      <c r="L7" s="3">
        <v>0</v>
      </c>
      <c r="M7" s="3">
        <v>0</v>
      </c>
      <c r="N7" s="4">
        <v>2555.9999</v>
      </c>
      <c r="O7" s="4">
        <v>0</v>
      </c>
      <c r="P7" s="4">
        <v>1201.9999</v>
      </c>
      <c r="Q7" s="4">
        <v>0</v>
      </c>
    </row>
    <row r="8" s="3" customFormat="1">
      <c r="N8" s="4"/>
      <c r="O8" s="4"/>
      <c r="P8" s="4"/>
      <c r="Q8" s="4"/>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167</v>
      </c>
      <c r="B1" s="2" t="s">
        <v>168</v>
      </c>
    </row>
    <row r="2">
      <c r="A2" s="3">
        <v>201906</v>
      </c>
      <c r="B2" s="3">
        <v>-78783.984938272</v>
      </c>
    </row>
    <row r="3">
      <c r="A3" s="3">
        <v>201909</v>
      </c>
      <c r="B3" s="3">
        <v>24336.9849382721</v>
      </c>
    </row>
    <row r="4">
      <c r="A4" s="3">
        <v>201912</v>
      </c>
      <c r="B4" s="3">
        <v>64009</v>
      </c>
    </row>
    <row r="5">
      <c r="A5" s="3">
        <v>202003</v>
      </c>
      <c r="B5" s="3">
        <v>0</v>
      </c>
    </row>
    <row r="6">
      <c r="A6" s="3">
        <v>202006</v>
      </c>
      <c r="B6" s="3">
        <v>-65531</v>
      </c>
    </row>
    <row r="7">
      <c r="A7" s="3">
        <v>201709</v>
      </c>
      <c r="B7" s="3">
        <v>57.9740399999991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