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2\"/>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l="1"/>
  <c r="E10" i="1"/>
  <c r="G10" i="1"/>
</calcChain>
</file>

<file path=xl/sharedStrings.xml><?xml version="1.0" encoding="utf-8"?>
<sst xmlns="http://schemas.openxmlformats.org/spreadsheetml/2006/main" count="101" uniqueCount="98">
  <si>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</si>
  <si>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</si>
  <si>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</si>
  <si>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</si>
  <si>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</si>
  <si>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</si>
  <si>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</si>
  <si>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</si>
  <si>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</si>
  <si>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</si>
  <si>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</si>
  <si>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</si>
  <si>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</si>
  <si>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</si>
  <si>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</si>
  <si>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</si>
  <si>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</si>
  <si>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</si>
  <si>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</si>
  <si>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</si>
  <si>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</si>
  <si>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</si>
  <si>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</si>
  <si>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</si>
  <si>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</si>
  <si>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</si>
  <si>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</si>
  <si>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</si>
  <si>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</si>
  <si>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</si>
  <si>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</si>
  <si>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</si>
  <si>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</si>
  <si>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</si>
  <si>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</si>
  <si>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</si>
  <si>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</si>
  <si>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</si>
  <si>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</si>
  <si>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</si>
  <si>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</si>
  <si>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</si>
  <si>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</si>
  <si>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</si>
  <si>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</si>
  <si>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</si>
  <si>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</si>
  <si>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</si>
  <si>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</si>
  <si>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</si>
  <si>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</si>
  <si>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</si>
  <si>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</si>
  <si>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March, 2022           Evaluation Date: March 31, 2022</t>
  </si>
  <si>
    <t>Printed on: 05/31/2022 2:14:40PM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</si>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</sst>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6"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1-CEA2-48D4-A2FB-3EF340CA809B}"/>
              </c:ext>
            </c:extLst>
          </c:dPt>
          <c:dPt>
            <c:idx val="1"/>
            <c:bubble3D val="0"/>
            <c:spPr>
              <a:solidFill>
                <a:srgbClr val="0E153C"/>
              </a:solidFill>
            </c:spPr>
            <c:extLst>
              <c:ext xmlns:c16="http://schemas.microsoft.com/office/drawing/2014/chart" uri="{C3380CC4-5D6E-409C-BE32-E72D297353CC}">
                <c16:uniqueId val="{00000003-CEA2-48D4-A2FB-3EF340CA809B}"/>
              </c:ext>
            </c:extLst>
          </c:dPt>
          <c:dPt>
            <c:idx val="2"/>
            <c:bubble3D val="0"/>
            <c:spPr>
              <a:solidFill>
                <a:srgbClr val="ED2F3A"/>
              </a:solidFill>
            </c:spPr>
            <c:extLst>
              <c:ext xmlns:c16="http://schemas.microsoft.com/office/drawing/2014/chart" uri="{C3380CC4-5D6E-409C-BE32-E72D297353CC}">
                <c16:uniqueId val="{00000005-CEA2-48D4-A2FB-3EF340CA809B}"/>
              </c:ext>
            </c:extLst>
          </c:dPt>
          <c:dPt>
            <c:idx val="3"/>
            <c:bubble3D val="0"/>
            <c:spPr>
              <a:solidFill>
                <a:srgbClr val="FFFFC8"/>
              </a:solidFill>
            </c:spPr>
            <c:extLst>
              <c:ext xmlns:c16="http://schemas.microsoft.com/office/drawing/2014/chart" uri="{C3380CC4-5D6E-409C-BE32-E72D297353CC}">
                <c16:uniqueId val="{00000007-CEA2-48D4-A2FB-3EF340CA809B}"/>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CEA2-48D4-A2FB-3EF340CA809B}"/>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1014.4227485234752</c:v>
                </c:pt>
                <c:pt idx="1">
                  <c:v>2195.5772514765258</c:v>
                </c:pt>
                <c:pt idx="2">
                  <c:v>5065.3190541305303</c:v>
                </c:pt>
                <c:pt idx="3">
                  <c:v>11469.680945869453</c:v>
                </c:pt>
                <c:pt idx="4">
                  <c:v>2405.7736617715109</c:v>
                </c:pt>
                <c:pt idx="5">
                  <c:v>2404.1993919700321</c:v>
                </c:pt>
                <c:pt idx="6">
                  <c:v>267.13326577444832</c:v>
                </c:pt>
                <c:pt idx="7">
                  <c:v>28714.78783063931</c:v>
                </c:pt>
                <c:pt idx="8">
                  <c:v>11539.87951161622</c:v>
                </c:pt>
                <c:pt idx="9">
                  <c:v>19202.223087815077</c:v>
                </c:pt>
                <c:pt idx="10">
                  <c:v>988.40484641207001</c:v>
                </c:pt>
                <c:pt idx="11">
                  <c:v>153.37206577285502</c:v>
                </c:pt>
                <c:pt idx="12">
                  <c:v>207.22633822847737</c:v>
                </c:pt>
                <c:pt idx="13">
                  <c:v>3855.2480721456495</c:v>
                </c:pt>
                <c:pt idx="14">
                  <c:v>1671.7519278543523</c:v>
                </c:pt>
                <c:pt idx="15">
                  <c:v>5784.0000000000018</c:v>
                </c:pt>
                <c:pt idx="16">
                  <c:v>64.627806333374124</c:v>
                </c:pt>
                <c:pt idx="17">
                  <c:v>3539.3721936666248</c:v>
                </c:pt>
              </c:numCache>
            </c:numRef>
          </c:val>
          <c:extLst>
            <c:ext xmlns:c16="http://schemas.microsoft.com/office/drawing/2014/chart" uri="{C3380CC4-5D6E-409C-BE32-E72D297353CC}">
              <c16:uniqueId val="{00000008-CEA2-48D4-A2FB-3EF340CA809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1-4138-4A31-A3BA-29EBFD1635B4}"/>
              </c:ext>
            </c:extLst>
          </c:dPt>
          <c:dPt>
            <c:idx val="1"/>
            <c:bubble3D val="0"/>
            <c:spPr>
              <a:solidFill>
                <a:srgbClr val="0E153C"/>
              </a:solidFill>
            </c:spPr>
            <c:extLst>
              <c:ext xmlns:c16="http://schemas.microsoft.com/office/drawing/2014/chart" uri="{C3380CC4-5D6E-409C-BE32-E72D297353CC}">
                <c16:uniqueId val="{00000003-4138-4A31-A3BA-29EBFD1635B4}"/>
              </c:ext>
            </c:extLst>
          </c:dPt>
          <c:dPt>
            <c:idx val="2"/>
            <c:bubble3D val="0"/>
            <c:spPr>
              <a:solidFill>
                <a:srgbClr val="ED2F3A"/>
              </a:solidFill>
            </c:spPr>
            <c:extLst>
              <c:ext xmlns:c16="http://schemas.microsoft.com/office/drawing/2014/chart" uri="{C3380CC4-5D6E-409C-BE32-E72D297353CC}">
                <c16:uniqueId val="{00000005-4138-4A31-A3BA-29EBFD1635B4}"/>
              </c:ext>
            </c:extLst>
          </c:dPt>
          <c:dPt>
            <c:idx val="3"/>
            <c:bubble3D val="0"/>
            <c:spPr>
              <a:solidFill>
                <a:srgbClr val="FFFFC8"/>
              </a:solidFill>
            </c:spPr>
            <c:extLst>
              <c:ext xmlns:c16="http://schemas.microsoft.com/office/drawing/2014/chart" uri="{C3380CC4-5D6E-409C-BE32-E72D297353CC}">
                <c16:uniqueId val="{00000007-4138-4A31-A3BA-29EBFD1635B4}"/>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100543.00000000045</c:v>
                </c:pt>
              </c:numCache>
            </c:numRef>
          </c:val>
          <c:extLst>
            <c:ext xmlns:c16="http://schemas.microsoft.com/office/drawing/2014/chart" uri="{C3380CC4-5D6E-409C-BE32-E72D297353CC}">
              <c16:uniqueId val="{00000008-4138-4A31-A3BA-29EBFD1635B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3"/>
  <sheetViews>
    <sheetView showGridLines="0" tabSelected="1" showOutlineSymbols="0" zoomScaleNormal="100" zoomScalePageLayoutView="80" workbookViewId="0">
      <selection activeCell="B4" sqref="B4"/>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52" t="s">
        <v>4</v>
      </c>
      <c r="C3" s="52"/>
      <c r="D3" s="52"/>
      <c r="E3" s="52"/>
      <c r="F3" s="52"/>
      <c r="G3" s="52"/>
      <c r="H3" s="52"/>
      <c r="I3" s="52"/>
      <c r="J3" s="52"/>
      <c r="K3" s="52"/>
      <c r="L3" s="52"/>
      <c r="M3" s="52"/>
      <c r="N3" s="52"/>
      <c r="O3" s="52"/>
      <c r="P3" s="52"/>
      <c r="Q3" s="52"/>
      <c r="R3" s="52"/>
      <c r="S3" s="52"/>
      <c r="T3" s="52"/>
      <c r="U3" s="52"/>
      <c r="V3" s="5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5" t="s">
        <v>8</v>
      </c>
      <c r="D9" s="56"/>
      <c r="E9" s="37" t="s">
        <v>9</v>
      </c>
      <c r="F9" s="37" t="s">
        <v>10</v>
      </c>
      <c r="G9" s="37" t="s">
        <v>11</v>
      </c>
      <c r="H9" s="53" t="s">
        <v>12</v>
      </c>
      <c r="I9" s="54"/>
      <c r="J9" s="54"/>
      <c r="K9" s="54"/>
      <c r="L9" s="54"/>
      <c r="M9" s="54"/>
      <c r="N9" s="12"/>
      <c r="O9" s="12"/>
      <c r="P9" s="12"/>
      <c r="Q9" s="12"/>
      <c r="R9" s="12"/>
      <c r="AD9" s="12"/>
      <c r="AE9" s="12"/>
      <c r="AF9" s="12"/>
      <c r="AG9" s="12"/>
    </row>
    <row r="10" spans="2:33" ht="15.95" customHeight="1" x14ac:dyDescent="0.2">
      <c r="C10" s="50">
        <v>100</v>
      </c>
      <c r="D10" s="51"/>
      <c r="E10" s="38">
        <f>C10/100-U17+Q17</f>
        <v>3.4777652951119027</v>
      </c>
      <c r="F10" s="39">
        <f>(1-(C10/10000-U17/100)*AB17)*E17</f>
        <v>106.95036112415536</v>
      </c>
      <c r="G10" s="40">
        <f>(1-(C10/10000-U17/100)*AB17)*F17</f>
        <v>106.29115161118239</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7"/>
      <c r="C14" s="57"/>
      <c r="D14" s="57"/>
      <c r="E14" s="57"/>
      <c r="F14" s="57"/>
      <c r="G14" s="57"/>
      <c r="H14" s="57"/>
      <c r="I14" s="57"/>
      <c r="J14" s="57"/>
      <c r="K14" s="57"/>
      <c r="L14" s="57"/>
      <c r="M14" s="57"/>
      <c r="N14" s="57"/>
      <c r="O14" s="57"/>
      <c r="P14" s="57"/>
      <c r="Q14" s="58" t="s">
        <v>48</v>
      </c>
      <c r="R14" s="58" t="s">
        <v>49</v>
      </c>
      <c r="S14" s="58" t="s">
        <v>50</v>
      </c>
      <c r="T14" s="58" t="s">
        <v>51</v>
      </c>
      <c r="U14" s="58" t="s">
        <v>52</v>
      </c>
      <c r="V14" s="58"/>
      <c r="W14" s="48"/>
      <c r="X14" s="48"/>
      <c r="Y14" s="48"/>
      <c r="Z14" s="49"/>
      <c r="AA14" s="49"/>
      <c r="AB14" s="49"/>
      <c r="AC14" s="68"/>
      <c r="AD14" s="68"/>
      <c r="AE14" s="68"/>
      <c r="AF14" s="68"/>
      <c r="AG14" s="68"/>
    </row>
    <row r="15" spans="2:33" ht="15" customHeight="1" x14ac:dyDescent="0.2">
      <c r="B15" s="57"/>
      <c r="C15" s="57"/>
      <c r="D15" s="57"/>
      <c r="E15" s="57"/>
      <c r="F15" s="57"/>
      <c r="G15" s="57"/>
      <c r="H15" s="57"/>
      <c r="I15" s="57"/>
      <c r="J15" s="57"/>
      <c r="K15" s="57"/>
      <c r="L15" s="57"/>
      <c r="M15" s="57"/>
      <c r="N15" s="57"/>
      <c r="O15" s="57"/>
      <c r="P15" s="57"/>
      <c r="Q15" s="58"/>
      <c r="R15" s="58"/>
      <c r="S15" s="58"/>
      <c r="T15" s="58"/>
      <c r="U15" s="58"/>
      <c r="V15" s="58"/>
      <c r="W15" s="48"/>
      <c r="X15" s="48"/>
      <c r="Y15" s="48"/>
      <c r="Z15" s="49"/>
      <c r="AA15" s="49"/>
      <c r="AB15" s="49"/>
      <c r="AC15" s="68"/>
      <c r="AD15" s="68"/>
      <c r="AE15" s="68"/>
      <c r="AF15" s="68"/>
      <c r="AG15" s="68"/>
    </row>
    <row r="16" spans="2:33" ht="15.75" customHeight="1" x14ac:dyDescent="0.2">
      <c r="B16" s="44" t="s">
        <v>79</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78</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106.81999284407452</v>
      </c>
      <c r="F17" s="16">
        <f>IF(SUM(DATATEMP!H101:H113) = 0,"",SUMPRODUCT(DATATEMP!F101:F113,DATATEMP!H101:H113)/SUM(DATATEMP!H101:H113))</f>
        <v>106.16158688154789</v>
      </c>
      <c r="G17" s="17">
        <f>SUM(DATATEMP!G101:G113)</f>
        <v>106738.04429831471</v>
      </c>
      <c r="H17" s="17">
        <f>SUM(DATATEMP!H101:H113)</f>
        <v>100543</v>
      </c>
      <c r="I17" s="18">
        <f>IF(SUM(DATATEMP!H101:H113) = 0,"",SUMPRODUCT(DATATEMP!I101:I113,DATATEMP!H101:H113)/SUM(DATATEMP!H101:H113))</f>
        <v>5.788289646846259</v>
      </c>
      <c r="J17" s="19"/>
      <c r="K17" s="19"/>
      <c r="L17" s="20">
        <f>IF(SUM(DATATEMP!H101:H113) = 0,"",SUMPRODUCT(DATATEMP!L101:L113,DATATEMP!H101:H113)/SUM(DATATEMP!H101:H113))</f>
        <v>0</v>
      </c>
      <c r="M17" s="17">
        <f>IF(SUM(DATATEMP!H101:H113) = 0,"",SUMPRODUCT(DATATEMP!M101:M113,DATATEMP!H101:H113)/SUM(DATATEMP!H101:H113))</f>
        <v>20.314101794442756</v>
      </c>
      <c r="N17" s="17">
        <f>IF(SUM(DATATEMP!G101:G113) = 0,"",SUMPRODUCT(DATATEMP!N101:N113,DATATEMP!G101:G113)/SUM(DATATEMP!G101:G113))</f>
        <v>152.98581811922318</v>
      </c>
      <c r="O17" s="17">
        <f>IF(SUM(DATATEMP!H101:H113) = 0,"",SUMPRODUCT(DATATEMP!O101:O113,DATATEMP!H101:H113)/SUM(DATATEMP!H101:H113))</f>
        <v>720</v>
      </c>
      <c r="P17" s="17">
        <f>IF(SUM(DATATEMP!H101:H113) = 0,"",SUMPRODUCT(DATATEMP!P101:P113,DATATEMP!H101:H113)/SUM(DATATEMP!H101:H113))</f>
        <v>75</v>
      </c>
      <c r="Q17" s="21">
        <f>IF(SUM(DATATEMP!G101:G113) = 0,"",SUMPRODUCT(DATATEMP!Q101:Q113,DATATEMP!G101:G113)/SUM(DATATEMP!G101:G113))</f>
        <v>3.5159351781705852</v>
      </c>
      <c r="R17" s="21">
        <f>IF(SUM(DATATEMP!G101:G113) = 0,"",SUMPRODUCT(DATATEMP!R101:R113,DATATEMP!G101:G113)/SUM(DATATEMP!G101:G113))</f>
        <v>2.23081849592374</v>
      </c>
      <c r="S17" s="21">
        <f>IF(SUM(DATATEMP!G101:G113) = 0,"",SUMPRODUCT(DATATEMP!S101:S113,DATATEMP!G101:G113)/SUM(DATATEMP!G101:G113))</f>
        <v>-4.5345294368767435E-2</v>
      </c>
      <c r="T17" s="21">
        <f>IF(SUM(DATATEMP!G101:G113) = 0,"",SUMPRODUCT(DATATEMP!T101:T113,DATATEMP!G101:G113)/SUM(DATATEMP!G101:G113))</f>
        <v>0.29229209355692992</v>
      </c>
      <c r="U17" s="21">
        <f>IF(SUM(DATATEMP!G101:G113) = 0,"",SUMPRODUCT(DATATEMP!U101:U113,DATATEMP!G101:G113)/SUM(DATATEMP!G101:G113))</f>
        <v>1.0381698830586827</v>
      </c>
      <c r="V17" s="21">
        <f>IF(SUM(DATATEMP!G101:G113) = 0,"",SUMPRODUCT(DATATEMP!V101:V113,DATATEMP!G101:G113)/SUM(DATATEMP!G101:G113))</f>
        <v>0.95796197325396426</v>
      </c>
      <c r="W17" s="16">
        <f>IF(SUM(DATATEMP!G101:G113) = 0,"",SUMPRODUCT(DATATEMP!W101:W113,DATATEMP!G101:G113)/SUM(DATATEMP!G101:G113))</f>
        <v>3.7512682318113173</v>
      </c>
      <c r="X17" s="16">
        <f>IF(SUM(DATATEMP!G101:G113) = 0,"",SUMPRODUCT(DATATEMP!X101:X113,DATATEMP!G101:G113)/SUM(DATATEMP!G101:G113))</f>
        <v>2.5095478579648844</v>
      </c>
      <c r="Y17" s="16">
        <f>IF(SUM(DATATEMP!G101:G113) = 0,"",SUMPRODUCT(DATATEMP!Y101:Y113,DATATEMP!G101:G113)/SUM(DATATEMP!G101:G113))</f>
        <v>-5.0676194110369291E-2</v>
      </c>
      <c r="Z17" s="22">
        <f>IF(SUM(DATATEMP!G101:G113) = 0,"",SUMPRODUCT(DATATEMP!Z101:Z113,DATATEMP!G101:G113)/SUM(DATATEMP!G101:G113))</f>
        <v>1.9245219950192113E-2</v>
      </c>
      <c r="AA17" s="16">
        <f>IF(SUM(DATATEMP!G101:G113) = 0,"",SUMPRODUCT(DATATEMP!AA101:AA113,DATATEMP!G101:G113)/SUM(DATATEMP!G101:G113))</f>
        <v>0.89775740800042092</v>
      </c>
      <c r="AB17" s="16">
        <f>IF(SUM(DATATEMP!G101:G113) = 0,"",SUMPRODUCT(DATATEMP!AB101:AB113,DATATEMP!G101:G113)/SUM(DATATEMP!G101:G113))</f>
        <v>3.1974117167381721</v>
      </c>
      <c r="AC17" s="16">
        <f>IF(SUM(DATATEMP!H101:H113) = 0,"",SUMPRODUCT(DATATEMP!AC101:AC113,DATATEMP!H101:H113)/SUM(DATATEMP!H101:H113))</f>
        <v>12.536770017837743</v>
      </c>
      <c r="AD17" s="16">
        <f>IF(SUM(DATATEMP!H101:H113) = 0,"",SUMPRODUCT(DATATEMP!AD101:AD113,DATATEMP!H101:H113)/SUM(DATATEMP!H101:H113))</f>
        <v>15.105425353821476</v>
      </c>
      <c r="AE17" s="16">
        <f>IF(SUM(DATATEMP!H101:H113) = 0,"",SUMPRODUCT(DATATEMP!AE101:AE113,DATATEMP!H101:H113)/SUM(DATATEMP!H101:H113))</f>
        <v>0.26924515471254945</v>
      </c>
      <c r="AF17" s="16">
        <f>IF(SUM(DATATEMP!H101:H113) = 0,"",SUMPRODUCT(DATATEMP!AF101:AF113,DATATEMP!H101:H113)/SUM(DATATEMP!H101:H113))</f>
        <v>0.3476804129638279</v>
      </c>
      <c r="AG17" s="17">
        <f>SUM(DATATEMP!AG101:AG113)</f>
        <v>865.10883536697804</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104.18648879547401</v>
      </c>
      <c r="F20" s="23">
        <v>103.7349462156173</v>
      </c>
      <c r="G20" s="26">
        <v>1013.49042452658</v>
      </c>
      <c r="H20" s="26">
        <v>976.99999999999898</v>
      </c>
      <c r="I20" s="27">
        <v>5.3989506224533104</v>
      </c>
      <c r="J20" s="28"/>
      <c r="K20" s="28"/>
      <c r="L20" s="29"/>
      <c r="M20" s="26">
        <v>20</v>
      </c>
      <c r="N20" s="26">
        <v>34.168377823408619</v>
      </c>
      <c r="O20" s="26">
        <v>720</v>
      </c>
      <c r="P20" s="26">
        <v>75</v>
      </c>
      <c r="Q20" s="30">
        <v>3.6735367180305132</v>
      </c>
      <c r="R20" s="30">
        <v>1.9292072681829269</v>
      </c>
      <c r="S20" s="30">
        <v>-4.7577978266288601E-6</v>
      </c>
      <c r="T20" s="30">
        <v>0.48619353312353303</v>
      </c>
      <c r="U20" s="30">
        <v>1.2581406745218799</v>
      </c>
      <c r="V20" s="30">
        <v>1.2518862130652</v>
      </c>
      <c r="W20" s="23">
        <v>2.7102491595434399</v>
      </c>
      <c r="X20" s="23">
        <v>1.5218021510173432</v>
      </c>
      <c r="Y20" s="23">
        <v>6.3717759968335827E-2</v>
      </c>
      <c r="Z20" s="31">
        <v>0</v>
      </c>
      <c r="AA20" s="23">
        <v>0.74915654946308796</v>
      </c>
      <c r="AB20" s="23">
        <v>2.2428530764331445</v>
      </c>
      <c r="AC20" s="23">
        <v>0</v>
      </c>
      <c r="AD20" s="23">
        <v>0</v>
      </c>
      <c r="AE20" s="23">
        <v>0.48339000000000004</v>
      </c>
      <c r="AF20" s="23">
        <v>0.48339000000000004</v>
      </c>
      <c r="AG20" s="26">
        <v>10.742111051850999</v>
      </c>
    </row>
    <row r="21" spans="1:33" s="32" customFormat="1" ht="13.5" customHeight="1" x14ac:dyDescent="0.2">
      <c r="A21" s="24"/>
      <c r="B21" s="24" t="s">
        <v>58</v>
      </c>
      <c r="C21" s="25"/>
      <c r="D21" s="25"/>
      <c r="E21" s="23">
        <v>104.18648879547401</v>
      </c>
      <c r="F21" s="23">
        <v>103.73494621561754</v>
      </c>
      <c r="G21" s="26">
        <v>2316.4013489947397</v>
      </c>
      <c r="H21" s="26">
        <v>2233</v>
      </c>
      <c r="I21" s="27">
        <v>5.3989506224533104</v>
      </c>
      <c r="J21" s="28"/>
      <c r="K21" s="28"/>
      <c r="L21" s="29"/>
      <c r="M21" s="26">
        <v>20</v>
      </c>
      <c r="N21" s="26">
        <v>34.168377823408619</v>
      </c>
      <c r="O21" s="26">
        <v>720</v>
      </c>
      <c r="P21" s="26">
        <v>75</v>
      </c>
      <c r="Q21" s="30">
        <v>3.6735367180305132</v>
      </c>
      <c r="R21" s="30">
        <v>1.9292072681829269</v>
      </c>
      <c r="S21" s="30">
        <v>-4.7577978266287999E-6</v>
      </c>
      <c r="T21" s="30">
        <v>0.48619353312353303</v>
      </c>
      <c r="U21" s="30">
        <v>1.2581406745218799</v>
      </c>
      <c r="V21" s="30">
        <v>1.2518862130652</v>
      </c>
      <c r="W21" s="23">
        <v>2.7102491595434399</v>
      </c>
      <c r="X21" s="23">
        <v>1.5218021510152717</v>
      </c>
      <c r="Y21" s="23">
        <v>6.3717759864412055E-2</v>
      </c>
      <c r="Z21" s="31">
        <v>0</v>
      </c>
      <c r="AA21" s="23">
        <v>0.74915654946372101</v>
      </c>
      <c r="AB21" s="23">
        <v>2.2428530764324508</v>
      </c>
      <c r="AC21" s="23">
        <v>0</v>
      </c>
      <c r="AD21" s="23">
        <v>0</v>
      </c>
      <c r="AE21" s="23">
        <v>0.48339000000000004</v>
      </c>
      <c r="AF21" s="23">
        <v>0.48339000000000004</v>
      </c>
      <c r="AG21" s="26">
        <v>24.551825976237801</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108.83902420687701</v>
      </c>
      <c r="F24" s="23">
        <v>107.86509632201695</v>
      </c>
      <c r="G24" s="26">
        <v>6112.7150085687008</v>
      </c>
      <c r="H24" s="26">
        <v>5667</v>
      </c>
      <c r="I24" s="27">
        <v>5.24534652111425</v>
      </c>
      <c r="J24" s="28"/>
      <c r="K24" s="28"/>
      <c r="L24" s="29"/>
      <c r="M24" s="26">
        <v>20</v>
      </c>
      <c r="N24" s="26">
        <v>133.7494866529774</v>
      </c>
      <c r="O24" s="26">
        <v>720</v>
      </c>
      <c r="P24" s="26">
        <v>75</v>
      </c>
      <c r="Q24" s="30">
        <v>3.4847933354944338</v>
      </c>
      <c r="R24" s="30">
        <v>2.2696028772646479</v>
      </c>
      <c r="S24" s="30">
        <v>-3.2170619878805701E-5</v>
      </c>
      <c r="T24" s="30">
        <v>0.24022185338552401</v>
      </c>
      <c r="U24" s="30">
        <v>0.97500077546414099</v>
      </c>
      <c r="V24" s="30">
        <v>1.00135579610245</v>
      </c>
      <c r="W24" s="23">
        <v>6.0221246339382004</v>
      </c>
      <c r="X24" s="23">
        <v>3.6199062428146753</v>
      </c>
      <c r="Y24" s="23">
        <v>0.30032966423361529</v>
      </c>
      <c r="Z24" s="31">
        <v>0</v>
      </c>
      <c r="AA24" s="23">
        <v>1.24277845198564</v>
      </c>
      <c r="AB24" s="23">
        <v>4.7948977597489701</v>
      </c>
      <c r="AC24" s="23">
        <v>0</v>
      </c>
      <c r="AD24" s="23">
        <v>0</v>
      </c>
      <c r="AE24" s="23">
        <v>0.24726000000000001</v>
      </c>
      <c r="AF24" s="23">
        <v>0.24726000000000001</v>
      </c>
      <c r="AG24" s="26">
        <v>68.624203258985602</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106.8144830696</v>
      </c>
      <c r="F27" s="23">
        <v>106.3589237979506</v>
      </c>
      <c r="G27" s="26">
        <v>2131.4328329109298</v>
      </c>
      <c r="H27" s="26">
        <v>2004</v>
      </c>
      <c r="I27" s="27">
        <v>5.5977735572</v>
      </c>
      <c r="J27" s="28"/>
      <c r="K27" s="28"/>
      <c r="L27" s="29"/>
      <c r="M27" s="26">
        <v>20</v>
      </c>
      <c r="N27" s="26">
        <v>120.01642710472279</v>
      </c>
      <c r="O27" s="26">
        <v>720</v>
      </c>
      <c r="P27" s="26">
        <v>75</v>
      </c>
      <c r="Q27" s="30">
        <v>4.2451677400000003</v>
      </c>
      <c r="R27" s="30">
        <v>2.2743357900000003</v>
      </c>
      <c r="S27" s="30">
        <v>6.1099999999999999E-6</v>
      </c>
      <c r="T27" s="30">
        <v>0.61550081000000001</v>
      </c>
      <c r="U27" s="30">
        <v>1.3553250299999999</v>
      </c>
      <c r="V27" s="30">
        <v>1.2409762499999999</v>
      </c>
      <c r="W27" s="23">
        <v>2.4723578291999999</v>
      </c>
      <c r="X27" s="23">
        <v>0.87743001188113623</v>
      </c>
      <c r="Y27" s="23">
        <v>1.2869905107868332E-2</v>
      </c>
      <c r="Z27" s="31">
        <v>4.1623144899999999E-2</v>
      </c>
      <c r="AA27" s="23">
        <v>1.0055680576999999</v>
      </c>
      <c r="AB27" s="23">
        <v>2.2562609898630415</v>
      </c>
      <c r="AC27" s="23">
        <v>24.999804619999999</v>
      </c>
      <c r="AD27" s="23">
        <v>24.999673600000001</v>
      </c>
      <c r="AE27" s="23">
        <v>0.77038972000000006</v>
      </c>
      <c r="AF27" s="23">
        <v>0.62352132999999998</v>
      </c>
      <c r="AG27" s="26">
        <v>29.297575629669101</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106.539264848679</v>
      </c>
      <c r="F30" s="23">
        <v>105.90079041496395</v>
      </c>
      <c r="G30" s="26">
        <v>67003.430095547694</v>
      </c>
      <c r="H30" s="26">
        <v>63270</v>
      </c>
      <c r="I30" s="27">
        <v>5.7026986915342697</v>
      </c>
      <c r="J30" s="28"/>
      <c r="K30" s="28"/>
      <c r="L30" s="29"/>
      <c r="M30" s="26">
        <v>20.499774564859461</v>
      </c>
      <c r="N30" s="26">
        <v>186.57905544147843</v>
      </c>
      <c r="O30" s="26">
        <v>720</v>
      </c>
      <c r="P30" s="26">
        <v>75</v>
      </c>
      <c r="Q30" s="30">
        <v>3.233387648622704</v>
      </c>
      <c r="R30" s="30">
        <v>2.2760007240233704</v>
      </c>
      <c r="S30" s="30">
        <v>-7.2234406444737401E-2</v>
      </c>
      <c r="T30" s="30">
        <v>0.15335108850533399</v>
      </c>
      <c r="U30" s="30">
        <v>0.87627024253873698</v>
      </c>
      <c r="V30" s="30">
        <v>0.74449177122381793</v>
      </c>
      <c r="W30" s="23">
        <v>3.4266402985900299</v>
      </c>
      <c r="X30" s="23">
        <v>2.3876697236859625</v>
      </c>
      <c r="Y30" s="23">
        <v>-0.20231652122178972</v>
      </c>
      <c r="Z30" s="31">
        <v>2.8333548079917802E-2</v>
      </c>
      <c r="AA30" s="23">
        <v>0.77713204103382105</v>
      </c>
      <c r="AB30" s="23">
        <v>3.0446078740938725</v>
      </c>
      <c r="AC30" s="23">
        <v>16.674818176911199</v>
      </c>
      <c r="AD30" s="23">
        <v>20.755740844850003</v>
      </c>
      <c r="AE30" s="23">
        <v>0.11391705792936301</v>
      </c>
      <c r="AF30" s="23">
        <v>0.23643671928374599</v>
      </c>
      <c r="AG30" s="26">
        <v>315.17264916454099</v>
      </c>
    </row>
    <row r="31" spans="1:33" s="41" customFormat="1" ht="13.5" customHeight="1" x14ac:dyDescent="0.2">
      <c r="A31" s="24"/>
      <c r="B31" s="24" t="s">
        <v>65</v>
      </c>
      <c r="C31" s="25"/>
      <c r="D31" s="25"/>
      <c r="E31" s="23">
        <v>103.887664891459</v>
      </c>
      <c r="F31" s="23">
        <v>103.57279764205647</v>
      </c>
      <c r="G31" s="26">
        <v>630.75833764012498</v>
      </c>
      <c r="H31" s="26">
        <v>609.00000000000102</v>
      </c>
      <c r="I31" s="27">
        <v>5.2090567790952598</v>
      </c>
      <c r="J31" s="28"/>
      <c r="K31" s="28"/>
      <c r="L31" s="29"/>
      <c r="M31" s="26">
        <v>20</v>
      </c>
      <c r="N31" s="26">
        <v>75.26899383983573</v>
      </c>
      <c r="O31" s="26">
        <v>720</v>
      </c>
      <c r="P31" s="26">
        <v>75</v>
      </c>
      <c r="Q31" s="30">
        <v>3.8948352176712593</v>
      </c>
      <c r="R31" s="30">
        <v>2.0058586038807062</v>
      </c>
      <c r="S31" s="30">
        <v>-1.01462147559533E-5</v>
      </c>
      <c r="T31" s="30">
        <v>0.56678881563676897</v>
      </c>
      <c r="U31" s="30">
        <v>1.3221979443685399</v>
      </c>
      <c r="V31" s="30">
        <v>1.3530216032754001</v>
      </c>
      <c r="W31" s="23">
        <v>1.6916033738608101</v>
      </c>
      <c r="X31" s="23">
        <v>0.65671169067655621</v>
      </c>
      <c r="Y31" s="23">
        <v>2.1566415357142321E-2</v>
      </c>
      <c r="Z31" s="31">
        <v>1.60272137178472E-2</v>
      </c>
      <c r="AA31" s="23">
        <v>0.62813261336101101</v>
      </c>
      <c r="AB31" s="23">
        <v>1.5564005033026891</v>
      </c>
      <c r="AC31" s="23">
        <v>24.9983871984663</v>
      </c>
      <c r="AD31" s="23">
        <v>24.997861455351401</v>
      </c>
      <c r="AE31" s="23">
        <v>0.69633168362653108</v>
      </c>
      <c r="AF31" s="23">
        <v>0.55916116712511699</v>
      </c>
      <c r="AG31" s="26">
        <v>5.7705073625445999</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108.692384682004</v>
      </c>
      <c r="F34" s="23">
        <v>107.74070652632649</v>
      </c>
      <c r="G34" s="26">
        <v>10124.3941922789</v>
      </c>
      <c r="H34" s="26">
        <v>9397</v>
      </c>
      <c r="I34" s="27">
        <v>5.24534652111425</v>
      </c>
      <c r="J34" s="28"/>
      <c r="K34" s="28"/>
      <c r="L34" s="29"/>
      <c r="M34" s="26">
        <v>20</v>
      </c>
      <c r="N34" s="26">
        <v>133.81519507186857</v>
      </c>
      <c r="O34" s="26">
        <v>720</v>
      </c>
      <c r="P34" s="26">
        <v>75</v>
      </c>
      <c r="Q34" s="30">
        <v>3.3994381642931994</v>
      </c>
      <c r="R34" s="30">
        <v>2.1840892937899103</v>
      </c>
      <c r="S34" s="30">
        <v>-2.1379883423865003E-5</v>
      </c>
      <c r="T34" s="30">
        <v>0.24045021166887898</v>
      </c>
      <c r="U34" s="30">
        <v>0.97492003871783395</v>
      </c>
      <c r="V34" s="30">
        <v>1.0010623977661699</v>
      </c>
      <c r="W34" s="23">
        <v>5.9132350234106097</v>
      </c>
      <c r="X34" s="23">
        <v>3.5199849886502212</v>
      </c>
      <c r="Y34" s="23">
        <v>0.29558672006989445</v>
      </c>
      <c r="Z34" s="31">
        <v>0</v>
      </c>
      <c r="AA34" s="23">
        <v>1.2214279297984201</v>
      </c>
      <c r="AB34" s="23">
        <v>4.6963330676476831</v>
      </c>
      <c r="AC34" s="23">
        <v>0</v>
      </c>
      <c r="AD34" s="23">
        <v>0</v>
      </c>
      <c r="AE34" s="23">
        <v>0.24726000000000001</v>
      </c>
      <c r="AF34" s="23">
        <v>0.24726000000000001</v>
      </c>
      <c r="AG34" s="26">
        <v>111.192790608186</v>
      </c>
    </row>
    <row r="35" spans="1:33" s="41" customFormat="1" ht="13.5" customHeight="1" x14ac:dyDescent="0.2">
      <c r="A35" s="24"/>
      <c r="B35" s="24" t="s">
        <v>68</v>
      </c>
      <c r="C35" s="25"/>
      <c r="D35" s="25"/>
      <c r="E35" s="23">
        <v>108.692384682004</v>
      </c>
      <c r="F35" s="23">
        <v>107.74070652632666</v>
      </c>
      <c r="G35" s="26">
        <v>586.10944350321597</v>
      </c>
      <c r="H35" s="26">
        <v>543.99999999999898</v>
      </c>
      <c r="I35" s="27">
        <v>5.2453465211142403</v>
      </c>
      <c r="J35" s="28"/>
      <c r="K35" s="28"/>
      <c r="L35" s="29"/>
      <c r="M35" s="26">
        <v>20</v>
      </c>
      <c r="N35" s="26">
        <v>133.81519507186857</v>
      </c>
      <c r="O35" s="26">
        <v>720</v>
      </c>
      <c r="P35" s="26">
        <v>75</v>
      </c>
      <c r="Q35" s="30">
        <v>3.3994381642931994</v>
      </c>
      <c r="R35" s="30">
        <v>2.1840892937899103</v>
      </c>
      <c r="S35" s="30">
        <v>-2.1379883423865104E-5</v>
      </c>
      <c r="T35" s="30">
        <v>0.24045021166887898</v>
      </c>
      <c r="U35" s="30">
        <v>0.97492003871783395</v>
      </c>
      <c r="V35" s="30">
        <v>1.0010623977661699</v>
      </c>
      <c r="W35" s="23">
        <v>5.9132350234106097</v>
      </c>
      <c r="X35" s="23">
        <v>3.5199849886511552</v>
      </c>
      <c r="Y35" s="23">
        <v>0.29558672005794862</v>
      </c>
      <c r="Z35" s="31">
        <v>0</v>
      </c>
      <c r="AA35" s="23">
        <v>1.2214279297984201</v>
      </c>
      <c r="AB35" s="23">
        <v>4.6963330676464325</v>
      </c>
      <c r="AC35" s="23">
        <v>0</v>
      </c>
      <c r="AD35" s="23">
        <v>0</v>
      </c>
      <c r="AE35" s="23">
        <v>0.24726000000000001</v>
      </c>
      <c r="AF35" s="23">
        <v>0.24726000000000001</v>
      </c>
      <c r="AG35" s="26">
        <v>6.4370414058590004</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107.405661940117</v>
      </c>
      <c r="F38" s="23">
        <v>106.92482242151166</v>
      </c>
      <c r="G38" s="26">
        <v>991.19310384741209</v>
      </c>
      <c r="H38" s="26">
        <v>926.99999999999898</v>
      </c>
      <c r="I38" s="27">
        <v>5.9744335269340301</v>
      </c>
      <c r="J38" s="28"/>
      <c r="K38" s="28"/>
      <c r="L38" s="29"/>
      <c r="M38" s="26">
        <v>20</v>
      </c>
      <c r="N38" s="26">
        <v>67.351129363449687</v>
      </c>
      <c r="O38" s="26">
        <v>720</v>
      </c>
      <c r="P38" s="26">
        <v>75</v>
      </c>
      <c r="Q38" s="30">
        <v>3.1927456212242973</v>
      </c>
      <c r="R38" s="30">
        <v>1.9754988074248299</v>
      </c>
      <c r="S38" s="30">
        <v>1.8799246763361505E-6</v>
      </c>
      <c r="T38" s="30">
        <v>0.24129314730461701</v>
      </c>
      <c r="U38" s="30">
        <v>0.97595178657017401</v>
      </c>
      <c r="V38" s="30">
        <v>1.00137294569202</v>
      </c>
      <c r="W38" s="23">
        <v>3.1236936680330398</v>
      </c>
      <c r="X38" s="23">
        <v>2.1997151744355272</v>
      </c>
      <c r="Y38" s="23">
        <v>0.18368601185000494</v>
      </c>
      <c r="Z38" s="31">
        <v>0</v>
      </c>
      <c r="AA38" s="23">
        <v>0.72151034822231797</v>
      </c>
      <c r="AB38" s="23">
        <v>2.4928532306171718</v>
      </c>
      <c r="AC38" s="23">
        <v>0</v>
      </c>
      <c r="AD38" s="23">
        <v>0</v>
      </c>
      <c r="AE38" s="23">
        <v>0.24726000000000001</v>
      </c>
      <c r="AF38" s="23">
        <v>0.24726000000000001</v>
      </c>
      <c r="AG38" s="26">
        <v>5.5421361422219997</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113.31944197519601</v>
      </c>
      <c r="F41" s="23">
        <v>112.53373428098641</v>
      </c>
      <c r="G41" s="26">
        <v>6208.4861202820202</v>
      </c>
      <c r="H41" s="26">
        <v>5517</v>
      </c>
      <c r="I41" s="27">
        <v>6.6655721855742405</v>
      </c>
      <c r="J41" s="28"/>
      <c r="K41" s="28"/>
      <c r="L41" s="29"/>
      <c r="M41" s="26">
        <v>19.992749682798632</v>
      </c>
      <c r="N41" s="26">
        <v>69.223819301848039</v>
      </c>
      <c r="O41" s="26">
        <v>720</v>
      </c>
      <c r="P41" s="26">
        <v>75</v>
      </c>
      <c r="Q41" s="30">
        <v>3.576170827670258</v>
      </c>
      <c r="R41" s="30">
        <v>2.1678138349378075</v>
      </c>
      <c r="S41" s="30">
        <v>7.3427111123968092E-6</v>
      </c>
      <c r="T41" s="30">
        <v>0.328352853712438</v>
      </c>
      <c r="U41" s="30">
        <v>1.0799967963088999</v>
      </c>
      <c r="V41" s="30">
        <v>1.07184824305367</v>
      </c>
      <c r="W41" s="23">
        <v>5.2428192297881004</v>
      </c>
      <c r="X41" s="23">
        <v>3.4139729203005751</v>
      </c>
      <c r="Y41" s="23">
        <v>0.32501418020418077</v>
      </c>
      <c r="Z41" s="31">
        <v>-1.43111866577983E-6</v>
      </c>
      <c r="AA41" s="23">
        <v>1.20691319470563</v>
      </c>
      <c r="AB41" s="23">
        <v>3.9533547007318455</v>
      </c>
      <c r="AC41" s="23">
        <v>0</v>
      </c>
      <c r="AD41" s="23">
        <v>1.2218835624433499E-2</v>
      </c>
      <c r="AE41" s="23">
        <v>0.34407522204096397</v>
      </c>
      <c r="AF41" s="23">
        <v>0.34407522204096397</v>
      </c>
      <c r="AG41" s="26">
        <v>75.196035492511001</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104.36130427322098</v>
      </c>
      <c r="F44" s="23">
        <v>104.00083366973823</v>
      </c>
      <c r="G44" s="26">
        <v>6015.4082194576595</v>
      </c>
      <c r="H44" s="26">
        <v>5784</v>
      </c>
      <c r="I44" s="27">
        <v>6.7271236347352099</v>
      </c>
      <c r="J44" s="28"/>
      <c r="K44" s="28"/>
      <c r="L44" s="29"/>
      <c r="M44" s="26">
        <v>20</v>
      </c>
      <c r="N44" s="26">
        <v>69.486652977412732</v>
      </c>
      <c r="O44" s="26">
        <v>720</v>
      </c>
      <c r="P44" s="26">
        <v>75</v>
      </c>
      <c r="Q44" s="30">
        <v>4.3436525394749186</v>
      </c>
      <c r="R44" s="30">
        <v>2.1295802418460057</v>
      </c>
      <c r="S44" s="30">
        <v>1.0573787514503101E-5</v>
      </c>
      <c r="T44" s="30">
        <v>0.71924454621995904</v>
      </c>
      <c r="U44" s="30">
        <v>1.4948171776214398</v>
      </c>
      <c r="V44" s="30">
        <v>1.5113855517708903</v>
      </c>
      <c r="W44" s="23">
        <v>1.9485277517816</v>
      </c>
      <c r="X44" s="23">
        <v>1.764039671958725</v>
      </c>
      <c r="Y44" s="23">
        <v>6.729508170577371E-2</v>
      </c>
      <c r="Z44" s="31">
        <v>1.0854305262386701E-2</v>
      </c>
      <c r="AA44" s="23">
        <v>0.77250007390533804</v>
      </c>
      <c r="AB44" s="23">
        <v>1.764039671958725</v>
      </c>
      <c r="AC44" s="23">
        <v>17.999325491024599</v>
      </c>
      <c r="AD44" s="23">
        <v>17.998615843388201</v>
      </c>
      <c r="AE44" s="23">
        <v>0.63698365160174708</v>
      </c>
      <c r="AF44" s="23">
        <v>0.72553107459203803</v>
      </c>
      <c r="AG44" s="26">
        <v>81.93885077621691</v>
      </c>
    </row>
    <row r="45" spans="1:33" s="41" customFormat="1" ht="13.5" customHeight="1" x14ac:dyDescent="0.2">
      <c r="A45" s="24"/>
      <c r="B45" s="24" t="s">
        <v>75</v>
      </c>
      <c r="C45" s="25"/>
      <c r="D45" s="25"/>
      <c r="E45" s="23">
        <v>100.088867594704</v>
      </c>
      <c r="F45" s="23">
        <v>99.701936465299113</v>
      </c>
      <c r="G45" s="26">
        <v>3593.2577902093799</v>
      </c>
      <c r="H45" s="26">
        <v>3604</v>
      </c>
      <c r="I45" s="27">
        <v>7.2947605152351098</v>
      </c>
      <c r="J45" s="28"/>
      <c r="K45" s="28"/>
      <c r="L45" s="29"/>
      <c r="M45" s="26">
        <v>20</v>
      </c>
      <c r="N45" s="26">
        <v>68.139630390143736</v>
      </c>
      <c r="O45" s="26">
        <v>720</v>
      </c>
      <c r="P45" s="26">
        <v>75</v>
      </c>
      <c r="Q45" s="30">
        <v>7.1388911281580807</v>
      </c>
      <c r="R45" s="30">
        <v>2.1037682193354521</v>
      </c>
      <c r="S45" s="30">
        <v>5.8075548988019102E-5</v>
      </c>
      <c r="T45" s="30">
        <v>1.9435168044455002</v>
      </c>
      <c r="U45" s="30">
        <v>3.0915480288281403</v>
      </c>
      <c r="V45" s="30">
        <v>3.09104454591085</v>
      </c>
      <c r="W45" s="23">
        <v>2.1918698941156101</v>
      </c>
      <c r="X45" s="23">
        <v>1.8583582070105087</v>
      </c>
      <c r="Y45" s="23">
        <v>7.8945999693320945E-2</v>
      </c>
      <c r="Z45" s="31">
        <v>-2.3260777231185201E-3</v>
      </c>
      <c r="AA45" s="23">
        <v>1.4398949012514699</v>
      </c>
      <c r="AB45" s="23">
        <v>1.8777556238183615</v>
      </c>
      <c r="AC45" s="23">
        <v>9.9991667446881589</v>
      </c>
      <c r="AD45" s="23">
        <v>9.9985042232537502</v>
      </c>
      <c r="AE45" s="23">
        <v>1.8504750000000001</v>
      </c>
      <c r="AF45" s="23">
        <v>1.8504750000000001</v>
      </c>
      <c r="AG45" s="26">
        <v>130.506838120015</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110.459349457393</v>
      </c>
      <c r="F48" s="23">
        <v>109.67380547354485</v>
      </c>
      <c r="G48" s="26">
        <v>10.9673805473524</v>
      </c>
      <c r="H48" s="26">
        <v>9.9999999999980993</v>
      </c>
      <c r="I48" s="27">
        <v>5.9744335269340203</v>
      </c>
      <c r="J48" s="28"/>
      <c r="K48" s="28"/>
      <c r="L48" s="29"/>
      <c r="M48" s="26">
        <v>20</v>
      </c>
      <c r="N48" s="26">
        <v>67.679671457905556</v>
      </c>
      <c r="O48" s="26">
        <v>720</v>
      </c>
      <c r="P48" s="26">
        <v>75</v>
      </c>
      <c r="Q48" s="30">
        <v>3.5847251748488271</v>
      </c>
      <c r="R48" s="30">
        <v>2.1645803604863203</v>
      </c>
      <c r="S48" s="30">
        <v>7.8378855895511001E-6</v>
      </c>
      <c r="T48" s="30">
        <v>0.333803718042257</v>
      </c>
      <c r="U48" s="30">
        <v>1.0863332584346601</v>
      </c>
      <c r="V48" s="30">
        <v>1.0793357110436002</v>
      </c>
      <c r="W48" s="23">
        <v>5.1363869077428204</v>
      </c>
      <c r="X48" s="23">
        <v>3.3855804075307154</v>
      </c>
      <c r="Y48" s="23">
        <v>0.31985020542047832</v>
      </c>
      <c r="Z48" s="31">
        <v>0</v>
      </c>
      <c r="AA48" s="23">
        <v>1.1225257192592699</v>
      </c>
      <c r="AB48" s="23">
        <v>3.9391232591293988</v>
      </c>
      <c r="AC48" s="23">
        <v>0</v>
      </c>
      <c r="AD48" s="23">
        <v>0</v>
      </c>
      <c r="AE48" s="23">
        <v>0.34420000000000001</v>
      </c>
      <c r="AF48" s="23">
        <v>0.34420000000000001</v>
      </c>
      <c r="AG48" s="26">
        <v>0.136270378139</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24"/>
      <c r="C50" s="25"/>
      <c r="D50" s="25"/>
      <c r="E50" s="23"/>
      <c r="F50" s="23"/>
      <c r="G50" s="26"/>
      <c r="H50" s="26"/>
      <c r="I50" s="27"/>
      <c r="J50" s="28"/>
      <c r="K50" s="28"/>
      <c r="L50" s="29"/>
      <c r="M50" s="26"/>
      <c r="N50" s="26"/>
      <c r="O50" s="26"/>
      <c r="P50" s="26"/>
      <c r="Q50" s="30"/>
      <c r="R50" s="30"/>
      <c r="S50" s="30"/>
      <c r="T50" s="30"/>
      <c r="U50" s="30"/>
      <c r="V50" s="30"/>
      <c r="W50" s="23"/>
      <c r="X50" s="23"/>
      <c r="Y50" s="23"/>
      <c r="Z50" s="31"/>
      <c r="AA50" s="23"/>
      <c r="AB50" s="23"/>
      <c r="AC50" s="23"/>
      <c r="AD50" s="23"/>
      <c r="AE50" s="23"/>
      <c r="AF50" s="23"/>
      <c r="AG50" s="26"/>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ht="12" customHeight="1" x14ac:dyDescent="0.2">
      <c r="B52" s="59" t="s">
        <v>55</v>
      </c>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1"/>
      <c r="AC52" s="34"/>
      <c r="AD52" s="34"/>
      <c r="AE52" s="34"/>
      <c r="AF52" s="34"/>
      <c r="AG52" s="34"/>
    </row>
    <row r="53" spans="1: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1: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1: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1: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1: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1: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1: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1: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1: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1: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1: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1: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c r="AC78" s="34"/>
      <c r="AD78" s="34"/>
      <c r="AE78" s="34"/>
      <c r="AF78" s="34"/>
      <c r="AG78" s="34"/>
    </row>
    <row r="79" spans="2:33" ht="12"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c r="AC79" s="34"/>
      <c r="AD79" s="34"/>
      <c r="AE79" s="34"/>
      <c r="AF79" s="34"/>
      <c r="AG79" s="34"/>
    </row>
    <row r="80" spans="2:33" ht="12" customHeight="1" x14ac:dyDescent="0.2">
      <c r="B80" s="62"/>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4"/>
      <c r="AC80" s="34"/>
      <c r="AD80" s="34"/>
      <c r="AE80" s="34"/>
      <c r="AF80" s="34"/>
      <c r="AG80" s="34"/>
    </row>
    <row r="81" spans="2:28" ht="12.75" customHeight="1" x14ac:dyDescent="0.2">
      <c r="B81" s="62"/>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4"/>
    </row>
    <row r="82" spans="2:28" ht="12.75" customHeight="1" x14ac:dyDescent="0.2">
      <c r="B82" s="62"/>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4"/>
    </row>
    <row r="83" spans="2:28" ht="12.75" customHeight="1" x14ac:dyDescent="0.2">
      <c r="B83" s="65"/>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7"/>
    </row>
    <row r="429" ht="13.5" x14ac:dyDescent="0.2"/>
    <row r="471" ht="13.5" x14ac:dyDescent="0.2"/>
    <row r="501" ht="13.5" x14ac:dyDescent="0.2"/>
    <row r="533" ht="13.5" x14ac:dyDescent="0.2"/>
    <row r="543" ht="13.5" x14ac:dyDescent="0.2"/>
  </sheetData>
  <mergeCells count="61">
    <mergeCell ref="B37:AG37"/>
    <mergeCell ref="B40:AG40"/>
    <mergeCell ref="B43:AG43"/>
    <mergeCell ref="B47:AG47"/>
    <mergeCell ref="B19:AG19"/>
    <mergeCell ref="B23:AG23"/>
    <mergeCell ref="B26:AG26"/>
    <mergeCell ref="B29:AG29"/>
    <mergeCell ref="B33:AG33"/>
    <mergeCell ref="B52:AB83"/>
    <mergeCell ref="AC14:AG15"/>
    <mergeCell ref="AC11:AG11"/>
    <mergeCell ref="AC12:AD12"/>
    <mergeCell ref="AB12:AB13"/>
    <mergeCell ref="AG12:AG13"/>
    <mergeCell ref="L12:L13"/>
    <mergeCell ref="T14:T15"/>
    <mergeCell ref="V14:V15"/>
    <mergeCell ref="U14:U15"/>
    <mergeCell ref="X12:X13"/>
    <mergeCell ref="B14:P15"/>
    <mergeCell ref="Q14:Q15"/>
    <mergeCell ref="Q12:Q13"/>
    <mergeCell ref="N12:N13"/>
    <mergeCell ref="M12:M13"/>
    <mergeCell ref="G12:G13"/>
    <mergeCell ref="H12:H13"/>
    <mergeCell ref="O12:O13"/>
    <mergeCell ref="R14:R15"/>
    <mergeCell ref="S14:S15"/>
    <mergeCell ref="R12:R13"/>
    <mergeCell ref="W12:W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 ref="Z14:AB15"/>
  </mergeCells>
  <phoneticPr fontId="1" type="noConversion"/>
  <printOptions horizontalCentered="1"/>
  <pageMargins left="0.25" right="0.25" top="0.75" bottom="0.75" header="0.3" footer="0.3"/>
  <pageSetup scale="32"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80</v>
      </c>
      <c r="B1" s="5">
        <v>1014.4227485234752</v>
      </c>
      <c r="C1" s="5"/>
      <c r="D1" s="7" t="s">
        <v>0</v>
      </c>
      <c r="E1" s="5">
        <v>100543.00000000045</v>
      </c>
      <c r="F1" s="5"/>
      <c r="G1" s="5"/>
      <c r="H1" s="5"/>
      <c r="I1" s="5"/>
      <c r="J1" s="5"/>
      <c r="K1" s="5" t="s">
        <v>1</v>
      </c>
    </row>
    <row r="2" spans="1:11" x14ac:dyDescent="0.2">
      <c r="A2" s="5" t="s">
        <v>81</v>
      </c>
      <c r="B2" s="5">
        <v>2195.5772514765258</v>
      </c>
      <c r="C2" s="5"/>
      <c r="D2" s="7"/>
      <c r="E2" s="5"/>
      <c r="F2" s="5"/>
      <c r="G2" s="5"/>
      <c r="H2" s="5"/>
      <c r="I2" s="5"/>
      <c r="J2" s="5"/>
      <c r="K2" s="5"/>
    </row>
    <row r="3" spans="1:11" x14ac:dyDescent="0.2">
      <c r="A3" s="5" t="s">
        <v>82</v>
      </c>
      <c r="B3" s="5">
        <v>5065.3190541305303</v>
      </c>
      <c r="C3" s="5"/>
      <c r="D3" s="7"/>
      <c r="E3" s="5"/>
      <c r="F3" s="5"/>
      <c r="G3" s="5"/>
      <c r="H3" s="5"/>
      <c r="I3" s="5"/>
      <c r="J3" s="5"/>
      <c r="K3" s="5"/>
    </row>
    <row r="4" spans="1:11" x14ac:dyDescent="0.2">
      <c r="A4" s="5" t="s">
        <v>83</v>
      </c>
      <c r="B4" s="5">
        <v>11469.680945869453</v>
      </c>
      <c r="C4" s="5"/>
      <c r="D4" s="7"/>
      <c r="E4" s="5"/>
      <c r="F4" s="5"/>
      <c r="G4" s="5"/>
      <c r="H4" s="5"/>
      <c r="I4" s="5"/>
      <c r="J4" s="5"/>
      <c r="K4" s="5"/>
    </row>
    <row r="5" spans="1:11" x14ac:dyDescent="0.2">
      <c r="A5" s="5" t="s">
        <v>84</v>
      </c>
      <c r="B5" s="5">
        <v>2405.7736617715109</v>
      </c>
      <c r="C5" s="5"/>
      <c r="D5" s="5"/>
      <c r="E5" s="5"/>
      <c r="F5" s="5"/>
      <c r="G5" s="5"/>
      <c r="H5" s="5"/>
      <c r="I5" s="5"/>
      <c r="J5" s="5"/>
      <c r="K5" s="5"/>
    </row>
    <row r="6" spans="1:11" x14ac:dyDescent="0.2">
      <c r="A6" s="5" t="s">
        <v>85</v>
      </c>
      <c r="B6" s="5">
        <v>2404.1993919700321</v>
      </c>
      <c r="C6" s="5"/>
      <c r="D6" s="5"/>
      <c r="E6" s="5"/>
      <c r="F6" s="5"/>
      <c r="G6" s="5"/>
      <c r="H6" s="5"/>
      <c r="I6" s="5"/>
      <c r="J6" s="5"/>
      <c r="K6" s="5"/>
    </row>
    <row r="7" spans="1:11" x14ac:dyDescent="0.2">
      <c r="A7" s="5" t="s">
        <v>86</v>
      </c>
      <c r="B7" s="5">
        <v>267.13326577444832</v>
      </c>
      <c r="C7" s="5"/>
      <c r="D7" s="5"/>
      <c r="E7" s="5"/>
      <c r="F7" s="5"/>
      <c r="G7" s="5"/>
      <c r="H7" s="5"/>
      <c r="I7" s="5"/>
      <c r="J7" s="5"/>
      <c r="K7" s="5"/>
    </row>
    <row r="8" spans="1:11" x14ac:dyDescent="0.2">
      <c r="A8" s="5" t="s">
        <v>87</v>
      </c>
      <c r="B8" s="5">
        <v>28714.78783063931</v>
      </c>
      <c r="C8" s="5"/>
      <c r="D8" s="5"/>
      <c r="E8" s="5"/>
      <c r="F8" s="5"/>
      <c r="G8" s="5"/>
      <c r="H8" s="5"/>
      <c r="I8" s="5"/>
      <c r="J8" s="5"/>
      <c r="K8" s="5"/>
    </row>
    <row r="9" spans="1:11" x14ac:dyDescent="0.2">
      <c r="A9" s="5" t="s">
        <v>88</v>
      </c>
      <c r="B9" s="5">
        <v>11539.87951161622</v>
      </c>
      <c r="C9" s="5"/>
      <c r="D9" s="5"/>
      <c r="E9" s="5"/>
      <c r="F9" s="5"/>
      <c r="G9" s="5"/>
      <c r="H9" s="5"/>
      <c r="I9" s="5"/>
      <c r="J9" s="5"/>
      <c r="K9" s="5"/>
    </row>
    <row r="10" spans="1:11" x14ac:dyDescent="0.2">
      <c r="A10" s="5" t="s">
        <v>89</v>
      </c>
      <c r="B10" s="5">
        <v>19202.223087815077</v>
      </c>
      <c r="C10" s="5"/>
      <c r="D10" s="5"/>
      <c r="E10" s="5"/>
      <c r="F10" s="5"/>
      <c r="G10" s="5"/>
      <c r="H10" s="5"/>
      <c r="I10" s="5"/>
      <c r="J10" s="5"/>
      <c r="K10" s="5"/>
    </row>
    <row r="11" spans="1:11" x14ac:dyDescent="0.2">
      <c r="A11" s="5" t="s">
        <v>90</v>
      </c>
      <c r="B11" s="5">
        <v>988.40484641207001</v>
      </c>
      <c r="C11" s="5"/>
      <c r="D11" s="5"/>
      <c r="E11" s="5"/>
      <c r="F11" s="5"/>
      <c r="G11" s="5"/>
      <c r="H11" s="5"/>
      <c r="I11" s="5"/>
      <c r="J11" s="5"/>
      <c r="K11" s="5"/>
    </row>
    <row r="12" spans="1:11" x14ac:dyDescent="0.2">
      <c r="A12" s="5" t="s">
        <v>91</v>
      </c>
      <c r="B12" s="5">
        <v>153.37206577285502</v>
      </c>
      <c r="C12" s="5"/>
      <c r="D12" s="5"/>
      <c r="E12" s="5"/>
      <c r="F12" s="5"/>
      <c r="G12" s="5"/>
      <c r="H12" s="5"/>
      <c r="I12" s="5"/>
      <c r="J12" s="5"/>
      <c r="K12" s="5"/>
    </row>
    <row r="13" spans="1:11" x14ac:dyDescent="0.2">
      <c r="A13" s="5" t="s">
        <v>92</v>
      </c>
      <c r="B13" s="5">
        <v>207.22633822847737</v>
      </c>
      <c r="C13" s="5"/>
      <c r="D13" s="5"/>
      <c r="E13" s="5"/>
      <c r="F13" s="5"/>
      <c r="G13" s="5"/>
      <c r="H13" s="5"/>
      <c r="I13" s="5"/>
      <c r="J13" s="5"/>
      <c r="K13" s="5"/>
    </row>
    <row r="14" spans="1:11" x14ac:dyDescent="0.2">
      <c r="A14" s="5" t="s">
        <v>93</v>
      </c>
      <c r="B14" s="5">
        <v>3855.2480721456495</v>
      </c>
      <c r="C14" s="5"/>
      <c r="D14" s="5"/>
      <c r="E14" s="5"/>
      <c r="F14" s="5"/>
      <c r="G14" s="5"/>
      <c r="H14" s="5"/>
      <c r="I14" s="5"/>
      <c r="J14" s="5"/>
      <c r="K14" s="5"/>
    </row>
    <row r="15" spans="1:11" x14ac:dyDescent="0.2">
      <c r="A15" s="5" t="s">
        <v>94</v>
      </c>
      <c r="B15" s="5">
        <v>1671.7519278543523</v>
      </c>
      <c r="C15" s="5"/>
      <c r="D15" s="5"/>
      <c r="E15" s="5"/>
      <c r="F15" s="5"/>
      <c r="G15" s="5"/>
      <c r="H15" s="5"/>
      <c r="I15" s="5"/>
      <c r="J15" s="5"/>
      <c r="K15" s="5"/>
    </row>
    <row r="16" spans="1:11" x14ac:dyDescent="0.2">
      <c r="A16" s="5" t="s">
        <v>95</v>
      </c>
      <c r="B16" s="5">
        <v>5784.0000000000018</v>
      </c>
      <c r="C16" s="5"/>
      <c r="D16" s="5"/>
      <c r="E16" s="5"/>
      <c r="F16" s="5"/>
      <c r="G16" s="5"/>
      <c r="H16" s="5"/>
      <c r="I16" s="5"/>
      <c r="J16" s="5"/>
      <c r="K16" s="5"/>
    </row>
    <row r="17" spans="1:11" x14ac:dyDescent="0.2">
      <c r="A17" s="5" t="s">
        <v>96</v>
      </c>
      <c r="B17" s="5">
        <v>64.627806333374124</v>
      </c>
      <c r="C17" s="5"/>
      <c r="D17" s="5"/>
      <c r="E17" s="5"/>
      <c r="F17" s="5"/>
      <c r="G17" s="5"/>
      <c r="H17" s="5"/>
      <c r="I17" s="5"/>
      <c r="J17" s="5"/>
      <c r="K17" s="5"/>
    </row>
    <row r="18" spans="1:11" x14ac:dyDescent="0.2">
      <c r="A18" s="5" t="s">
        <v>97</v>
      </c>
      <c r="B18" s="5">
        <v>3539.3721936666248</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104.18648879547401</v>
      </c>
      <c r="F101" s="5">
        <f>'Mortgage Performance'!F20</f>
        <v>103.7349462156173</v>
      </c>
      <c r="G101" s="5">
        <f>'Mortgage Performance'!G20</f>
        <v>1013.49042452658</v>
      </c>
      <c r="H101" s="5">
        <f>'Mortgage Performance'!H20</f>
        <v>976.99999999999898</v>
      </c>
      <c r="I101" s="5">
        <f>'Mortgage Performance'!I20</f>
        <v>5.3989506224533104</v>
      </c>
      <c r="J101" s="5">
        <f>'Mortgage Performance'!J20</f>
        <v>0</v>
      </c>
      <c r="K101" s="5">
        <f>'Mortgage Performance'!K20</f>
        <v>0</v>
      </c>
      <c r="L101" s="6">
        <f>'Mortgage Performance'!L20</f>
        <v>0</v>
      </c>
      <c r="M101" s="5">
        <f>'Mortgage Performance'!M20</f>
        <v>20</v>
      </c>
      <c r="N101" s="5">
        <f>'Mortgage Performance'!N20</f>
        <v>34.168377823408619</v>
      </c>
      <c r="O101" s="5">
        <f>'Mortgage Performance'!O20</f>
        <v>720</v>
      </c>
      <c r="P101" s="5">
        <f>'Mortgage Performance'!P20</f>
        <v>75</v>
      </c>
      <c r="Q101" s="5">
        <f>'Mortgage Performance'!Q20</f>
        <v>3.6735367180305132</v>
      </c>
      <c r="R101" s="5">
        <f>'Mortgage Performance'!R20</f>
        <v>1.9292072681829269</v>
      </c>
      <c r="S101" s="5">
        <f>'Mortgage Performance'!S20</f>
        <v>-4.7577978266288601E-6</v>
      </c>
      <c r="T101" s="5">
        <f>'Mortgage Performance'!T20</f>
        <v>0.48619353312353303</v>
      </c>
      <c r="U101" s="5">
        <f>'Mortgage Performance'!U20</f>
        <v>1.2581406745218799</v>
      </c>
      <c r="V101" s="5">
        <f>'Mortgage Performance'!V20</f>
        <v>1.2518862130652</v>
      </c>
      <c r="W101" s="5">
        <f>'Mortgage Performance'!W20</f>
        <v>2.7102491595434399</v>
      </c>
      <c r="X101" s="5">
        <f>'Mortgage Performance'!X20</f>
        <v>1.5218021510173432</v>
      </c>
      <c r="Y101" s="5">
        <f>'Mortgage Performance'!Y20</f>
        <v>6.3717759968335827E-2</v>
      </c>
      <c r="Z101" s="5">
        <f>'Mortgage Performance'!Z20</f>
        <v>0</v>
      </c>
      <c r="AA101" s="5">
        <f>'Mortgage Performance'!AA20</f>
        <v>0.74915654946308796</v>
      </c>
      <c r="AB101" s="5">
        <f>'Mortgage Performance'!AB20</f>
        <v>2.2428530764331445</v>
      </c>
      <c r="AC101" s="5">
        <f>'Mortgage Performance'!AC20</f>
        <v>0</v>
      </c>
      <c r="AD101" s="5">
        <f>'Mortgage Performance'!AD20</f>
        <v>0</v>
      </c>
      <c r="AE101" s="5">
        <f>'Mortgage Performance'!AE20</f>
        <v>0.48339000000000004</v>
      </c>
      <c r="AF101" s="5">
        <f>'Mortgage Performance'!AF20</f>
        <v>0.48339000000000004</v>
      </c>
      <c r="AG101" s="5">
        <f>'Mortgage Performance'!AG20</f>
        <v>10.742111051850999</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104.18648879547401</v>
      </c>
      <c r="F102" s="5">
        <f>'Mortgage Performance'!F21</f>
        <v>103.73494621561754</v>
      </c>
      <c r="G102" s="5">
        <f>'Mortgage Performance'!G21</f>
        <v>2316.4013489947397</v>
      </c>
      <c r="H102" s="5">
        <f>'Mortgage Performance'!H21</f>
        <v>2233</v>
      </c>
      <c r="I102" s="5">
        <f>'Mortgage Performance'!I21</f>
        <v>5.3989506224533104</v>
      </c>
      <c r="J102" s="5">
        <f>'Mortgage Performance'!J21</f>
        <v>0</v>
      </c>
      <c r="K102" s="5">
        <f>'Mortgage Performance'!K21</f>
        <v>0</v>
      </c>
      <c r="L102" s="6">
        <f>'Mortgage Performance'!L21</f>
        <v>0</v>
      </c>
      <c r="M102" s="5">
        <f>'Mortgage Performance'!M21</f>
        <v>20</v>
      </c>
      <c r="N102" s="5">
        <f>'Mortgage Performance'!N21</f>
        <v>34.168377823408619</v>
      </c>
      <c r="O102" s="5">
        <f>'Mortgage Performance'!O21</f>
        <v>720</v>
      </c>
      <c r="P102" s="5">
        <f>'Mortgage Performance'!P21</f>
        <v>75</v>
      </c>
      <c r="Q102" s="5">
        <f>'Mortgage Performance'!Q21</f>
        <v>3.6735367180305132</v>
      </c>
      <c r="R102" s="5">
        <f>'Mortgage Performance'!R21</f>
        <v>1.9292072681829269</v>
      </c>
      <c r="S102" s="5">
        <f>'Mortgage Performance'!S21</f>
        <v>-4.7577978266287999E-6</v>
      </c>
      <c r="T102" s="5">
        <f>'Mortgage Performance'!T21</f>
        <v>0.48619353312353303</v>
      </c>
      <c r="U102" s="5">
        <f>'Mortgage Performance'!U21</f>
        <v>1.2581406745218799</v>
      </c>
      <c r="V102" s="5">
        <f>'Mortgage Performance'!V21</f>
        <v>1.2518862130652</v>
      </c>
      <c r="W102" s="5">
        <f>'Mortgage Performance'!W21</f>
        <v>2.7102491595434399</v>
      </c>
      <c r="X102" s="5">
        <f>'Mortgage Performance'!X21</f>
        <v>1.5218021510152717</v>
      </c>
      <c r="Y102" s="5">
        <f>'Mortgage Performance'!Y21</f>
        <v>6.3717759864412055E-2</v>
      </c>
      <c r="Z102" s="5">
        <f>'Mortgage Performance'!Z21</f>
        <v>0</v>
      </c>
      <c r="AA102" s="5">
        <f>'Mortgage Performance'!AA21</f>
        <v>0.74915654946372101</v>
      </c>
      <c r="AB102" s="5">
        <f>'Mortgage Performance'!AB21</f>
        <v>2.2428530764324508</v>
      </c>
      <c r="AC102" s="5">
        <f>'Mortgage Performance'!AC21</f>
        <v>0</v>
      </c>
      <c r="AD102" s="5">
        <f>'Mortgage Performance'!AD21</f>
        <v>0</v>
      </c>
      <c r="AE102" s="5">
        <f>'Mortgage Performance'!AE21</f>
        <v>0.48339000000000004</v>
      </c>
      <c r="AF102" s="5">
        <f>'Mortgage Performance'!AF21</f>
        <v>0.48339000000000004</v>
      </c>
      <c r="AG102" s="5">
        <f>'Mortgage Performance'!AG21</f>
        <v>24.551825976237801</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108.83902420687701</v>
      </c>
      <c r="F103" s="5">
        <f>'Mortgage Performance'!F24</f>
        <v>107.86509632201695</v>
      </c>
      <c r="G103" s="5">
        <f>'Mortgage Performance'!G24</f>
        <v>6112.7150085687008</v>
      </c>
      <c r="H103" s="5">
        <f>'Mortgage Performance'!H24</f>
        <v>5667</v>
      </c>
      <c r="I103" s="5">
        <f>'Mortgage Performance'!I24</f>
        <v>5.24534652111425</v>
      </c>
      <c r="J103" s="5">
        <f>'Mortgage Performance'!J24</f>
        <v>0</v>
      </c>
      <c r="K103" s="5">
        <f>'Mortgage Performance'!K24</f>
        <v>0</v>
      </c>
      <c r="L103" s="6">
        <f>'Mortgage Performance'!L24</f>
        <v>0</v>
      </c>
      <c r="M103" s="5">
        <f>'Mortgage Performance'!M24</f>
        <v>20</v>
      </c>
      <c r="N103" s="5">
        <f>'Mortgage Performance'!N24</f>
        <v>133.7494866529774</v>
      </c>
      <c r="O103" s="5">
        <f>'Mortgage Performance'!O24</f>
        <v>720</v>
      </c>
      <c r="P103" s="5">
        <f>'Mortgage Performance'!P24</f>
        <v>75</v>
      </c>
      <c r="Q103" s="5">
        <f>'Mortgage Performance'!Q24</f>
        <v>3.4847933354944338</v>
      </c>
      <c r="R103" s="5">
        <f>'Mortgage Performance'!R24</f>
        <v>2.2696028772646479</v>
      </c>
      <c r="S103" s="5">
        <f>'Mortgage Performance'!S24</f>
        <v>-3.2170619878805701E-5</v>
      </c>
      <c r="T103" s="5">
        <f>'Mortgage Performance'!T24</f>
        <v>0.24022185338552401</v>
      </c>
      <c r="U103" s="5">
        <f>'Mortgage Performance'!U24</f>
        <v>0.97500077546414099</v>
      </c>
      <c r="V103" s="5">
        <f>'Mortgage Performance'!V24</f>
        <v>1.00135579610245</v>
      </c>
      <c r="W103" s="5">
        <f>'Mortgage Performance'!W24</f>
        <v>6.0221246339382004</v>
      </c>
      <c r="X103" s="5">
        <f>'Mortgage Performance'!X24</f>
        <v>3.6199062428146753</v>
      </c>
      <c r="Y103" s="5">
        <f>'Mortgage Performance'!Y24</f>
        <v>0.30032966423361529</v>
      </c>
      <c r="Z103" s="5">
        <f>'Mortgage Performance'!Z24</f>
        <v>0</v>
      </c>
      <c r="AA103" s="5">
        <f>'Mortgage Performance'!AA24</f>
        <v>1.24277845198564</v>
      </c>
      <c r="AB103" s="5">
        <f>'Mortgage Performance'!AB24</f>
        <v>4.7948977597489701</v>
      </c>
      <c r="AC103" s="5">
        <f>'Mortgage Performance'!AC24</f>
        <v>0</v>
      </c>
      <c r="AD103" s="5">
        <f>'Mortgage Performance'!AD24</f>
        <v>0</v>
      </c>
      <c r="AE103" s="5">
        <f>'Mortgage Performance'!AE24</f>
        <v>0.24726000000000001</v>
      </c>
      <c r="AF103" s="5">
        <f>'Mortgage Performance'!AF24</f>
        <v>0.24726000000000001</v>
      </c>
      <c r="AG103" s="5">
        <f>'Mortgage Performance'!AG24</f>
        <v>68.624203258985602</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106.8144830696</v>
      </c>
      <c r="F104" s="5">
        <f>'Mortgage Performance'!F27</f>
        <v>106.3589237979506</v>
      </c>
      <c r="G104" s="5">
        <f>'Mortgage Performance'!G27</f>
        <v>2131.4328329109298</v>
      </c>
      <c r="H104" s="5">
        <f>'Mortgage Performance'!H27</f>
        <v>2004</v>
      </c>
      <c r="I104" s="5">
        <f>'Mortgage Performance'!I27</f>
        <v>5.5977735572</v>
      </c>
      <c r="J104" s="5">
        <f>'Mortgage Performance'!J27</f>
        <v>0</v>
      </c>
      <c r="K104" s="5">
        <f>'Mortgage Performance'!K27</f>
        <v>0</v>
      </c>
      <c r="L104" s="6">
        <f>'Mortgage Performance'!L27</f>
        <v>0</v>
      </c>
      <c r="M104" s="5">
        <f>'Mortgage Performance'!M27</f>
        <v>20</v>
      </c>
      <c r="N104" s="5">
        <f>'Mortgage Performance'!N27</f>
        <v>120.01642710472279</v>
      </c>
      <c r="O104" s="5">
        <f>'Mortgage Performance'!O27</f>
        <v>720</v>
      </c>
      <c r="P104" s="5">
        <f>'Mortgage Performance'!P27</f>
        <v>75</v>
      </c>
      <c r="Q104" s="5">
        <f>'Mortgage Performance'!Q27</f>
        <v>4.2451677400000003</v>
      </c>
      <c r="R104" s="5">
        <f>'Mortgage Performance'!R27</f>
        <v>2.2743357900000003</v>
      </c>
      <c r="S104" s="5">
        <f>'Mortgage Performance'!S27</f>
        <v>6.1099999999999999E-6</v>
      </c>
      <c r="T104" s="5">
        <f>'Mortgage Performance'!T27</f>
        <v>0.61550081000000001</v>
      </c>
      <c r="U104" s="5">
        <f>'Mortgage Performance'!U27</f>
        <v>1.3553250299999999</v>
      </c>
      <c r="V104" s="5">
        <f>'Mortgage Performance'!V27</f>
        <v>1.2409762499999999</v>
      </c>
      <c r="W104" s="5">
        <f>'Mortgage Performance'!W27</f>
        <v>2.4723578291999999</v>
      </c>
      <c r="X104" s="5">
        <f>'Mortgage Performance'!X27</f>
        <v>0.87743001188113623</v>
      </c>
      <c r="Y104" s="5">
        <f>'Mortgage Performance'!Y27</f>
        <v>1.2869905107868332E-2</v>
      </c>
      <c r="Z104" s="5">
        <f>'Mortgage Performance'!Z27</f>
        <v>4.1623144899999999E-2</v>
      </c>
      <c r="AA104" s="5">
        <f>'Mortgage Performance'!AA27</f>
        <v>1.0055680576999999</v>
      </c>
      <c r="AB104" s="5">
        <f>'Mortgage Performance'!AB27</f>
        <v>2.2562609898630415</v>
      </c>
      <c r="AC104" s="5">
        <f>'Mortgage Performance'!AC27</f>
        <v>24.999804619999999</v>
      </c>
      <c r="AD104" s="5">
        <f>'Mortgage Performance'!AD27</f>
        <v>24.999673600000001</v>
      </c>
      <c r="AE104" s="5">
        <f>'Mortgage Performance'!AE27</f>
        <v>0.77038972000000006</v>
      </c>
      <c r="AF104" s="5">
        <f>'Mortgage Performance'!AF27</f>
        <v>0.62352132999999998</v>
      </c>
      <c r="AG104" s="5">
        <f>'Mortgage Performance'!AG27</f>
        <v>29.297575629669101</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106.539264848679</v>
      </c>
      <c r="F105" s="5">
        <f>'Mortgage Performance'!F30</f>
        <v>105.90079041496395</v>
      </c>
      <c r="G105" s="5">
        <f>'Mortgage Performance'!G30</f>
        <v>67003.430095547694</v>
      </c>
      <c r="H105" s="5">
        <f>'Mortgage Performance'!H30</f>
        <v>63270</v>
      </c>
      <c r="I105" s="5">
        <f>'Mortgage Performance'!I30</f>
        <v>5.7026986915342697</v>
      </c>
      <c r="J105" s="5">
        <f>'Mortgage Performance'!J30</f>
        <v>0</v>
      </c>
      <c r="K105" s="5">
        <f>'Mortgage Performance'!K30</f>
        <v>0</v>
      </c>
      <c r="L105" s="6">
        <f>'Mortgage Performance'!L30</f>
        <v>0</v>
      </c>
      <c r="M105" s="5">
        <f>'Mortgage Performance'!M30</f>
        <v>20.499774564859461</v>
      </c>
      <c r="N105" s="5">
        <f>'Mortgage Performance'!N30</f>
        <v>186.57905544147843</v>
      </c>
      <c r="O105" s="5">
        <f>'Mortgage Performance'!O30</f>
        <v>720</v>
      </c>
      <c r="P105" s="5">
        <f>'Mortgage Performance'!P30</f>
        <v>75</v>
      </c>
      <c r="Q105" s="5">
        <f>'Mortgage Performance'!Q30</f>
        <v>3.233387648622704</v>
      </c>
      <c r="R105" s="5">
        <f>'Mortgage Performance'!R30</f>
        <v>2.2760007240233704</v>
      </c>
      <c r="S105" s="5">
        <f>'Mortgage Performance'!S30</f>
        <v>-7.2234406444737401E-2</v>
      </c>
      <c r="T105" s="5">
        <f>'Mortgage Performance'!T30</f>
        <v>0.15335108850533399</v>
      </c>
      <c r="U105" s="5">
        <f>'Mortgage Performance'!U30</f>
        <v>0.87627024253873698</v>
      </c>
      <c r="V105" s="5">
        <f>'Mortgage Performance'!V30</f>
        <v>0.74449177122381793</v>
      </c>
      <c r="W105" s="5">
        <f>'Mortgage Performance'!W30</f>
        <v>3.4266402985900299</v>
      </c>
      <c r="X105" s="5">
        <f>'Mortgage Performance'!X30</f>
        <v>2.3876697236859625</v>
      </c>
      <c r="Y105" s="5">
        <f>'Mortgage Performance'!Y30</f>
        <v>-0.20231652122178972</v>
      </c>
      <c r="Z105" s="5">
        <f>'Mortgage Performance'!Z30</f>
        <v>2.8333548079917802E-2</v>
      </c>
      <c r="AA105" s="5">
        <f>'Mortgage Performance'!AA30</f>
        <v>0.77713204103382105</v>
      </c>
      <c r="AB105" s="5">
        <f>'Mortgage Performance'!AB30</f>
        <v>3.0446078740938725</v>
      </c>
      <c r="AC105" s="5">
        <f>'Mortgage Performance'!AC30</f>
        <v>16.674818176911199</v>
      </c>
      <c r="AD105" s="5">
        <f>'Mortgage Performance'!AD30</f>
        <v>20.755740844850003</v>
      </c>
      <c r="AE105" s="5">
        <f>'Mortgage Performance'!AE30</f>
        <v>0.11391705792936301</v>
      </c>
      <c r="AF105" s="5">
        <f>'Mortgage Performance'!AF30</f>
        <v>0.23643671928374599</v>
      </c>
      <c r="AG105" s="5">
        <f>'Mortgage Performance'!AG30</f>
        <v>315.17264916454099</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103.887664891459</v>
      </c>
      <c r="F106" s="5">
        <f>'Mortgage Performance'!F31</f>
        <v>103.57279764205647</v>
      </c>
      <c r="G106" s="5">
        <f>'Mortgage Performance'!G31</f>
        <v>630.75833764012498</v>
      </c>
      <c r="H106" s="5">
        <f>'Mortgage Performance'!H31</f>
        <v>609.00000000000102</v>
      </c>
      <c r="I106" s="5">
        <f>'Mortgage Performance'!I31</f>
        <v>5.2090567790952598</v>
      </c>
      <c r="J106" s="5">
        <f>'Mortgage Performance'!J31</f>
        <v>0</v>
      </c>
      <c r="K106" s="5">
        <f>'Mortgage Performance'!K31</f>
        <v>0</v>
      </c>
      <c r="L106" s="6">
        <f>'Mortgage Performance'!L31</f>
        <v>0</v>
      </c>
      <c r="M106" s="5">
        <f>'Mortgage Performance'!M31</f>
        <v>20</v>
      </c>
      <c r="N106" s="5">
        <f>'Mortgage Performance'!N31</f>
        <v>75.26899383983573</v>
      </c>
      <c r="O106" s="5">
        <f>'Mortgage Performance'!O31</f>
        <v>720</v>
      </c>
      <c r="P106" s="5">
        <f>'Mortgage Performance'!P31</f>
        <v>75</v>
      </c>
      <c r="Q106" s="5">
        <f>'Mortgage Performance'!Q31</f>
        <v>3.8948352176712593</v>
      </c>
      <c r="R106" s="5">
        <f>'Mortgage Performance'!R31</f>
        <v>2.0058586038807062</v>
      </c>
      <c r="S106" s="5">
        <f>'Mortgage Performance'!S31</f>
        <v>-1.01462147559533E-5</v>
      </c>
      <c r="T106" s="5">
        <f>'Mortgage Performance'!T31</f>
        <v>0.56678881563676897</v>
      </c>
      <c r="U106" s="5">
        <f>'Mortgage Performance'!U31</f>
        <v>1.3221979443685399</v>
      </c>
      <c r="V106" s="5">
        <f>'Mortgage Performance'!V31</f>
        <v>1.3530216032754001</v>
      </c>
      <c r="W106" s="5">
        <f>'Mortgage Performance'!W31</f>
        <v>1.6916033738608101</v>
      </c>
      <c r="X106" s="5">
        <f>'Mortgage Performance'!X31</f>
        <v>0.65671169067655621</v>
      </c>
      <c r="Y106" s="5">
        <f>'Mortgage Performance'!Y31</f>
        <v>2.1566415357142321E-2</v>
      </c>
      <c r="Z106" s="5">
        <f>'Mortgage Performance'!Z31</f>
        <v>1.60272137178472E-2</v>
      </c>
      <c r="AA106" s="5">
        <f>'Mortgage Performance'!AA31</f>
        <v>0.62813261336101101</v>
      </c>
      <c r="AB106" s="5">
        <f>'Mortgage Performance'!AB31</f>
        <v>1.5564005033026891</v>
      </c>
      <c r="AC106" s="5">
        <f>'Mortgage Performance'!AC31</f>
        <v>24.9983871984663</v>
      </c>
      <c r="AD106" s="5">
        <f>'Mortgage Performance'!AD31</f>
        <v>24.997861455351401</v>
      </c>
      <c r="AE106" s="5">
        <f>'Mortgage Performance'!AE31</f>
        <v>0.69633168362653108</v>
      </c>
      <c r="AF106" s="5">
        <f>'Mortgage Performance'!AF31</f>
        <v>0.55916116712511699</v>
      </c>
      <c r="AG106" s="5">
        <f>'Mortgage Performance'!AG31</f>
        <v>5.7705073625445999</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108.692384682004</v>
      </c>
      <c r="F107" s="5">
        <f>'Mortgage Performance'!F34</f>
        <v>107.74070652632649</v>
      </c>
      <c r="G107" s="5">
        <f>'Mortgage Performance'!G34</f>
        <v>10124.3941922789</v>
      </c>
      <c r="H107" s="5">
        <f>'Mortgage Performance'!H34</f>
        <v>9397</v>
      </c>
      <c r="I107" s="5">
        <f>'Mortgage Performance'!I34</f>
        <v>5.24534652111425</v>
      </c>
      <c r="J107" s="5">
        <f>'Mortgage Performance'!J34</f>
        <v>0</v>
      </c>
      <c r="K107" s="5">
        <f>'Mortgage Performance'!K34</f>
        <v>0</v>
      </c>
      <c r="L107" s="6">
        <f>'Mortgage Performance'!L34</f>
        <v>0</v>
      </c>
      <c r="M107" s="5">
        <f>'Mortgage Performance'!M34</f>
        <v>20</v>
      </c>
      <c r="N107" s="5">
        <f>'Mortgage Performance'!N34</f>
        <v>133.81519507186857</v>
      </c>
      <c r="O107" s="5">
        <f>'Mortgage Performance'!O34</f>
        <v>720</v>
      </c>
      <c r="P107" s="5">
        <f>'Mortgage Performance'!P34</f>
        <v>75</v>
      </c>
      <c r="Q107" s="5">
        <f>'Mortgage Performance'!Q34</f>
        <v>3.3994381642931994</v>
      </c>
      <c r="R107" s="5">
        <f>'Mortgage Performance'!R34</f>
        <v>2.1840892937899103</v>
      </c>
      <c r="S107" s="5">
        <f>'Mortgage Performance'!S34</f>
        <v>-2.1379883423865003E-5</v>
      </c>
      <c r="T107" s="5">
        <f>'Mortgage Performance'!T34</f>
        <v>0.24045021166887898</v>
      </c>
      <c r="U107" s="5">
        <f>'Mortgage Performance'!U34</f>
        <v>0.97492003871783395</v>
      </c>
      <c r="V107" s="5">
        <f>'Mortgage Performance'!V34</f>
        <v>1.0010623977661699</v>
      </c>
      <c r="W107" s="5">
        <f>'Mortgage Performance'!W34</f>
        <v>5.9132350234106097</v>
      </c>
      <c r="X107" s="5">
        <f>'Mortgage Performance'!X34</f>
        <v>3.5199849886502212</v>
      </c>
      <c r="Y107" s="5">
        <f>'Mortgage Performance'!Y34</f>
        <v>0.29558672006989445</v>
      </c>
      <c r="Z107" s="5">
        <f>'Mortgage Performance'!Z34</f>
        <v>0</v>
      </c>
      <c r="AA107" s="5">
        <f>'Mortgage Performance'!AA34</f>
        <v>1.2214279297984201</v>
      </c>
      <c r="AB107" s="5">
        <f>'Mortgage Performance'!AB34</f>
        <v>4.6963330676476831</v>
      </c>
      <c r="AC107" s="5">
        <f>'Mortgage Performance'!AC34</f>
        <v>0</v>
      </c>
      <c r="AD107" s="5">
        <f>'Mortgage Performance'!AD34</f>
        <v>0</v>
      </c>
      <c r="AE107" s="5">
        <f>'Mortgage Performance'!AE34</f>
        <v>0.24726000000000001</v>
      </c>
      <c r="AF107" s="5">
        <f>'Mortgage Performance'!AF34</f>
        <v>0.24726000000000001</v>
      </c>
      <c r="AG107" s="5">
        <f>'Mortgage Performance'!AG34</f>
        <v>111.192790608186</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108.692384682004</v>
      </c>
      <c r="F108" s="5">
        <f>'Mortgage Performance'!F35</f>
        <v>107.74070652632666</v>
      </c>
      <c r="G108" s="5">
        <f>'Mortgage Performance'!G35</f>
        <v>586.10944350321597</v>
      </c>
      <c r="H108" s="5">
        <f>'Mortgage Performance'!H35</f>
        <v>543.99999999999898</v>
      </c>
      <c r="I108" s="5">
        <f>'Mortgage Performance'!I35</f>
        <v>5.2453465211142403</v>
      </c>
      <c r="J108" s="5">
        <f>'Mortgage Performance'!J35</f>
        <v>0</v>
      </c>
      <c r="K108" s="5">
        <f>'Mortgage Performance'!K35</f>
        <v>0</v>
      </c>
      <c r="L108" s="6">
        <f>'Mortgage Performance'!L35</f>
        <v>0</v>
      </c>
      <c r="M108" s="5">
        <f>'Mortgage Performance'!M35</f>
        <v>20</v>
      </c>
      <c r="N108" s="5">
        <f>'Mortgage Performance'!N35</f>
        <v>133.81519507186857</v>
      </c>
      <c r="O108" s="5">
        <f>'Mortgage Performance'!O35</f>
        <v>720</v>
      </c>
      <c r="P108" s="5">
        <f>'Mortgage Performance'!P35</f>
        <v>75</v>
      </c>
      <c r="Q108" s="5">
        <f>'Mortgage Performance'!Q35</f>
        <v>3.3994381642931994</v>
      </c>
      <c r="R108" s="5">
        <f>'Mortgage Performance'!R35</f>
        <v>2.1840892937899103</v>
      </c>
      <c r="S108" s="5">
        <f>'Mortgage Performance'!S35</f>
        <v>-2.1379883423865104E-5</v>
      </c>
      <c r="T108" s="5">
        <f>'Mortgage Performance'!T35</f>
        <v>0.24045021166887898</v>
      </c>
      <c r="U108" s="5">
        <f>'Mortgage Performance'!U35</f>
        <v>0.97492003871783395</v>
      </c>
      <c r="V108" s="5">
        <f>'Mortgage Performance'!V35</f>
        <v>1.0010623977661699</v>
      </c>
      <c r="W108" s="5">
        <f>'Mortgage Performance'!W35</f>
        <v>5.9132350234106097</v>
      </c>
      <c r="X108" s="5">
        <f>'Mortgage Performance'!X35</f>
        <v>3.5199849886511552</v>
      </c>
      <c r="Y108" s="5">
        <f>'Mortgage Performance'!Y35</f>
        <v>0.29558672005794862</v>
      </c>
      <c r="Z108" s="5">
        <f>'Mortgage Performance'!Z35</f>
        <v>0</v>
      </c>
      <c r="AA108" s="5">
        <f>'Mortgage Performance'!AA35</f>
        <v>1.2214279297984201</v>
      </c>
      <c r="AB108" s="5">
        <f>'Mortgage Performance'!AB35</f>
        <v>4.6963330676464325</v>
      </c>
      <c r="AC108" s="5">
        <f>'Mortgage Performance'!AC35</f>
        <v>0</v>
      </c>
      <c r="AD108" s="5">
        <f>'Mortgage Performance'!AD35</f>
        <v>0</v>
      </c>
      <c r="AE108" s="5">
        <f>'Mortgage Performance'!AE35</f>
        <v>0.24726000000000001</v>
      </c>
      <c r="AF108" s="5">
        <f>'Mortgage Performance'!AF35</f>
        <v>0.24726000000000001</v>
      </c>
      <c r="AG108" s="5">
        <f>'Mortgage Performance'!AG35</f>
        <v>6.4370414058590004</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107.405661940117</v>
      </c>
      <c r="F109" s="5">
        <f>'Mortgage Performance'!F38</f>
        <v>106.92482242151166</v>
      </c>
      <c r="G109" s="5">
        <f>'Mortgage Performance'!G38</f>
        <v>991.19310384741209</v>
      </c>
      <c r="H109" s="5">
        <f>'Mortgage Performance'!H38</f>
        <v>926.99999999999898</v>
      </c>
      <c r="I109" s="5">
        <f>'Mortgage Performance'!I38</f>
        <v>5.9744335269340301</v>
      </c>
      <c r="J109" s="5">
        <f>'Mortgage Performance'!J38</f>
        <v>0</v>
      </c>
      <c r="K109" s="5">
        <f>'Mortgage Performance'!K38</f>
        <v>0</v>
      </c>
      <c r="L109" s="6">
        <f>'Mortgage Performance'!L38</f>
        <v>0</v>
      </c>
      <c r="M109" s="5">
        <f>'Mortgage Performance'!M38</f>
        <v>20</v>
      </c>
      <c r="N109" s="5">
        <f>'Mortgage Performance'!N38</f>
        <v>67.351129363449687</v>
      </c>
      <c r="O109" s="5">
        <f>'Mortgage Performance'!O38</f>
        <v>720</v>
      </c>
      <c r="P109" s="5">
        <f>'Mortgage Performance'!P38</f>
        <v>75</v>
      </c>
      <c r="Q109" s="5">
        <f>'Mortgage Performance'!Q38</f>
        <v>3.1927456212242973</v>
      </c>
      <c r="R109" s="5">
        <f>'Mortgage Performance'!R38</f>
        <v>1.9754988074248299</v>
      </c>
      <c r="S109" s="5">
        <f>'Mortgage Performance'!S38</f>
        <v>1.8799246763361505E-6</v>
      </c>
      <c r="T109" s="5">
        <f>'Mortgage Performance'!T38</f>
        <v>0.24129314730461701</v>
      </c>
      <c r="U109" s="5">
        <f>'Mortgage Performance'!U38</f>
        <v>0.97595178657017401</v>
      </c>
      <c r="V109" s="5">
        <f>'Mortgage Performance'!V38</f>
        <v>1.00137294569202</v>
      </c>
      <c r="W109" s="5">
        <f>'Mortgage Performance'!W38</f>
        <v>3.1236936680330398</v>
      </c>
      <c r="X109" s="5">
        <f>'Mortgage Performance'!X38</f>
        <v>2.1997151744355272</v>
      </c>
      <c r="Y109" s="5">
        <f>'Mortgage Performance'!Y38</f>
        <v>0.18368601185000494</v>
      </c>
      <c r="Z109" s="5">
        <f>'Mortgage Performance'!Z38</f>
        <v>0</v>
      </c>
      <c r="AA109" s="5">
        <f>'Mortgage Performance'!AA38</f>
        <v>0.72151034822231797</v>
      </c>
      <c r="AB109" s="5">
        <f>'Mortgage Performance'!AB38</f>
        <v>2.4928532306171718</v>
      </c>
      <c r="AC109" s="5">
        <f>'Mortgage Performance'!AC38</f>
        <v>0</v>
      </c>
      <c r="AD109" s="5">
        <f>'Mortgage Performance'!AD38</f>
        <v>0</v>
      </c>
      <c r="AE109" s="5">
        <f>'Mortgage Performance'!AE38</f>
        <v>0.24726000000000001</v>
      </c>
      <c r="AF109" s="5">
        <f>'Mortgage Performance'!AF38</f>
        <v>0.24726000000000001</v>
      </c>
      <c r="AG109" s="5">
        <f>'Mortgage Performance'!AG38</f>
        <v>5.5421361422219997</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113.31944197519601</v>
      </c>
      <c r="F110" s="5">
        <f>'Mortgage Performance'!F41</f>
        <v>112.53373428098641</v>
      </c>
      <c r="G110" s="5">
        <f>'Mortgage Performance'!G41</f>
        <v>6208.4861202820202</v>
      </c>
      <c r="H110" s="5">
        <f>'Mortgage Performance'!H41</f>
        <v>5517</v>
      </c>
      <c r="I110" s="5">
        <f>'Mortgage Performance'!I41</f>
        <v>6.6655721855742405</v>
      </c>
      <c r="J110" s="5">
        <f>'Mortgage Performance'!J41</f>
        <v>0</v>
      </c>
      <c r="K110" s="5">
        <f>'Mortgage Performance'!K41</f>
        <v>0</v>
      </c>
      <c r="L110" s="6">
        <f>'Mortgage Performance'!L41</f>
        <v>0</v>
      </c>
      <c r="M110" s="5">
        <f>'Mortgage Performance'!M41</f>
        <v>19.992749682798632</v>
      </c>
      <c r="N110" s="5">
        <f>'Mortgage Performance'!N41</f>
        <v>69.223819301848039</v>
      </c>
      <c r="O110" s="5">
        <f>'Mortgage Performance'!O41</f>
        <v>720</v>
      </c>
      <c r="P110" s="5">
        <f>'Mortgage Performance'!P41</f>
        <v>75</v>
      </c>
      <c r="Q110" s="5">
        <f>'Mortgage Performance'!Q41</f>
        <v>3.576170827670258</v>
      </c>
      <c r="R110" s="5">
        <f>'Mortgage Performance'!R41</f>
        <v>2.1678138349378075</v>
      </c>
      <c r="S110" s="5">
        <f>'Mortgage Performance'!S41</f>
        <v>7.3427111123968092E-6</v>
      </c>
      <c r="T110" s="5">
        <f>'Mortgage Performance'!T41</f>
        <v>0.328352853712438</v>
      </c>
      <c r="U110" s="5">
        <f>'Mortgage Performance'!U41</f>
        <v>1.0799967963088999</v>
      </c>
      <c r="V110" s="5">
        <f>'Mortgage Performance'!V41</f>
        <v>1.07184824305367</v>
      </c>
      <c r="W110" s="5">
        <f>'Mortgage Performance'!W41</f>
        <v>5.2428192297881004</v>
      </c>
      <c r="X110" s="5">
        <f>'Mortgage Performance'!X41</f>
        <v>3.4139729203005751</v>
      </c>
      <c r="Y110" s="5">
        <f>'Mortgage Performance'!Y41</f>
        <v>0.32501418020418077</v>
      </c>
      <c r="Z110" s="5">
        <f>'Mortgage Performance'!Z41</f>
        <v>-1.43111866577983E-6</v>
      </c>
      <c r="AA110" s="5">
        <f>'Mortgage Performance'!AA41</f>
        <v>1.20691319470563</v>
      </c>
      <c r="AB110" s="5">
        <f>'Mortgage Performance'!AB41</f>
        <v>3.9533547007318455</v>
      </c>
      <c r="AC110" s="5">
        <f>'Mortgage Performance'!AC41</f>
        <v>0</v>
      </c>
      <c r="AD110" s="5">
        <f>'Mortgage Performance'!AD41</f>
        <v>1.2218835624433499E-2</v>
      </c>
      <c r="AE110" s="5">
        <f>'Mortgage Performance'!AE41</f>
        <v>0.34407522204096397</v>
      </c>
      <c r="AF110" s="5">
        <f>'Mortgage Performance'!AF41</f>
        <v>0.34407522204096397</v>
      </c>
      <c r="AG110" s="5">
        <f>'Mortgage Performance'!AG41</f>
        <v>75.196035492511001</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104.36130427322098</v>
      </c>
      <c r="F111" s="5">
        <f>'Mortgage Performance'!F44</f>
        <v>104.00083366973823</v>
      </c>
      <c r="G111" s="5">
        <f>'Mortgage Performance'!G44</f>
        <v>6015.4082194576595</v>
      </c>
      <c r="H111" s="5">
        <f>'Mortgage Performance'!H44</f>
        <v>5784</v>
      </c>
      <c r="I111" s="5">
        <f>'Mortgage Performance'!I44</f>
        <v>6.7271236347352099</v>
      </c>
      <c r="J111" s="5">
        <f>'Mortgage Performance'!J44</f>
        <v>0</v>
      </c>
      <c r="K111" s="5">
        <f>'Mortgage Performance'!K44</f>
        <v>0</v>
      </c>
      <c r="L111" s="6">
        <f>'Mortgage Performance'!L44</f>
        <v>0</v>
      </c>
      <c r="M111" s="5">
        <f>'Mortgage Performance'!M44</f>
        <v>20</v>
      </c>
      <c r="N111" s="5">
        <f>'Mortgage Performance'!N44</f>
        <v>69.486652977412732</v>
      </c>
      <c r="O111" s="5">
        <f>'Mortgage Performance'!O44</f>
        <v>720</v>
      </c>
      <c r="P111" s="5">
        <f>'Mortgage Performance'!P44</f>
        <v>75</v>
      </c>
      <c r="Q111" s="5">
        <f>'Mortgage Performance'!Q44</f>
        <v>4.3436525394749186</v>
      </c>
      <c r="R111" s="5">
        <f>'Mortgage Performance'!R44</f>
        <v>2.1295802418460057</v>
      </c>
      <c r="S111" s="5">
        <f>'Mortgage Performance'!S44</f>
        <v>1.0573787514503101E-5</v>
      </c>
      <c r="T111" s="5">
        <f>'Mortgage Performance'!T44</f>
        <v>0.71924454621995904</v>
      </c>
      <c r="U111" s="5">
        <f>'Mortgage Performance'!U44</f>
        <v>1.4948171776214398</v>
      </c>
      <c r="V111" s="5">
        <f>'Mortgage Performance'!V44</f>
        <v>1.5113855517708903</v>
      </c>
      <c r="W111" s="5">
        <f>'Mortgage Performance'!W44</f>
        <v>1.9485277517816</v>
      </c>
      <c r="X111" s="5">
        <f>'Mortgage Performance'!X44</f>
        <v>1.764039671958725</v>
      </c>
      <c r="Y111" s="5">
        <f>'Mortgage Performance'!Y44</f>
        <v>6.729508170577371E-2</v>
      </c>
      <c r="Z111" s="5">
        <f>'Mortgage Performance'!Z44</f>
        <v>1.0854305262386701E-2</v>
      </c>
      <c r="AA111" s="5">
        <f>'Mortgage Performance'!AA44</f>
        <v>0.77250007390533804</v>
      </c>
      <c r="AB111" s="5">
        <f>'Mortgage Performance'!AB44</f>
        <v>1.764039671958725</v>
      </c>
      <c r="AC111" s="5">
        <f>'Mortgage Performance'!AC44</f>
        <v>17.999325491024599</v>
      </c>
      <c r="AD111" s="5">
        <f>'Mortgage Performance'!AD44</f>
        <v>17.998615843388201</v>
      </c>
      <c r="AE111" s="5">
        <f>'Mortgage Performance'!AE44</f>
        <v>0.63698365160174708</v>
      </c>
      <c r="AF111" s="5">
        <f>'Mortgage Performance'!AF44</f>
        <v>0.72553107459203803</v>
      </c>
      <c r="AG111" s="5">
        <f>'Mortgage Performance'!AG44</f>
        <v>81.93885077621691</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100.088867594704</v>
      </c>
      <c r="F112" s="5">
        <f>'Mortgage Performance'!F45</f>
        <v>99.701936465299113</v>
      </c>
      <c r="G112" s="5">
        <f>'Mortgage Performance'!G45</f>
        <v>3593.2577902093799</v>
      </c>
      <c r="H112" s="5">
        <f>'Mortgage Performance'!H45</f>
        <v>3604</v>
      </c>
      <c r="I112" s="5">
        <f>'Mortgage Performance'!I45</f>
        <v>7.2947605152351098</v>
      </c>
      <c r="J112" s="5">
        <f>'Mortgage Performance'!J45</f>
        <v>0</v>
      </c>
      <c r="K112" s="5">
        <f>'Mortgage Performance'!K45</f>
        <v>0</v>
      </c>
      <c r="L112" s="6">
        <f>'Mortgage Performance'!L45</f>
        <v>0</v>
      </c>
      <c r="M112" s="5">
        <f>'Mortgage Performance'!M45</f>
        <v>20</v>
      </c>
      <c r="N112" s="5">
        <f>'Mortgage Performance'!N45</f>
        <v>68.139630390143736</v>
      </c>
      <c r="O112" s="5">
        <f>'Mortgage Performance'!O45</f>
        <v>720</v>
      </c>
      <c r="P112" s="5">
        <f>'Mortgage Performance'!P45</f>
        <v>75</v>
      </c>
      <c r="Q112" s="5">
        <f>'Mortgage Performance'!Q45</f>
        <v>7.1388911281580807</v>
      </c>
      <c r="R112" s="5">
        <f>'Mortgage Performance'!R45</f>
        <v>2.1037682193354521</v>
      </c>
      <c r="S112" s="5">
        <f>'Mortgage Performance'!S45</f>
        <v>5.8075548988019102E-5</v>
      </c>
      <c r="T112" s="5">
        <f>'Mortgage Performance'!T45</f>
        <v>1.9435168044455002</v>
      </c>
      <c r="U112" s="5">
        <f>'Mortgage Performance'!U45</f>
        <v>3.0915480288281403</v>
      </c>
      <c r="V112" s="5">
        <f>'Mortgage Performance'!V45</f>
        <v>3.09104454591085</v>
      </c>
      <c r="W112" s="5">
        <f>'Mortgage Performance'!W45</f>
        <v>2.1918698941156101</v>
      </c>
      <c r="X112" s="5">
        <f>'Mortgage Performance'!X45</f>
        <v>1.8583582070105087</v>
      </c>
      <c r="Y112" s="5">
        <f>'Mortgage Performance'!Y45</f>
        <v>7.8945999693320945E-2</v>
      </c>
      <c r="Z112" s="5">
        <f>'Mortgage Performance'!Z45</f>
        <v>-2.3260777231185201E-3</v>
      </c>
      <c r="AA112" s="5">
        <f>'Mortgage Performance'!AA45</f>
        <v>1.4398949012514699</v>
      </c>
      <c r="AB112" s="5">
        <f>'Mortgage Performance'!AB45</f>
        <v>1.8777556238183615</v>
      </c>
      <c r="AC112" s="5">
        <f>'Mortgage Performance'!AC45</f>
        <v>9.9991667446881589</v>
      </c>
      <c r="AD112" s="5">
        <f>'Mortgage Performance'!AD45</f>
        <v>9.9985042232537502</v>
      </c>
      <c r="AE112" s="5">
        <f>'Mortgage Performance'!AE45</f>
        <v>1.8504750000000001</v>
      </c>
      <c r="AF112" s="5">
        <f>'Mortgage Performance'!AF45</f>
        <v>1.8504750000000001</v>
      </c>
      <c r="AG112" s="5">
        <f>'Mortgage Performance'!AG45</f>
        <v>130.506838120015</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110.459349457393</v>
      </c>
      <c r="F113" s="5">
        <f>'Mortgage Performance'!F48</f>
        <v>109.67380547354485</v>
      </c>
      <c r="G113" s="5">
        <f>'Mortgage Performance'!G48</f>
        <v>10.9673805473524</v>
      </c>
      <c r="H113" s="5">
        <f>'Mortgage Performance'!H48</f>
        <v>9.9999999999980993</v>
      </c>
      <c r="I113" s="5">
        <f>'Mortgage Performance'!I48</f>
        <v>5.9744335269340203</v>
      </c>
      <c r="J113" s="5">
        <f>'Mortgage Performance'!J48</f>
        <v>0</v>
      </c>
      <c r="K113" s="5">
        <f>'Mortgage Performance'!K48</f>
        <v>0</v>
      </c>
      <c r="L113" s="6">
        <f>'Mortgage Performance'!L48</f>
        <v>0</v>
      </c>
      <c r="M113" s="5">
        <f>'Mortgage Performance'!M48</f>
        <v>20</v>
      </c>
      <c r="N113" s="5">
        <f>'Mortgage Performance'!N48</f>
        <v>67.679671457905556</v>
      </c>
      <c r="O113" s="5">
        <f>'Mortgage Performance'!O48</f>
        <v>720</v>
      </c>
      <c r="P113" s="5">
        <f>'Mortgage Performance'!P48</f>
        <v>75</v>
      </c>
      <c r="Q113" s="5">
        <f>'Mortgage Performance'!Q48</f>
        <v>3.5847251748488271</v>
      </c>
      <c r="R113" s="5">
        <f>'Mortgage Performance'!R48</f>
        <v>2.1645803604863203</v>
      </c>
      <c r="S113" s="5">
        <f>'Mortgage Performance'!S48</f>
        <v>7.8378855895511001E-6</v>
      </c>
      <c r="T113" s="5">
        <f>'Mortgage Performance'!T48</f>
        <v>0.333803718042257</v>
      </c>
      <c r="U113" s="5">
        <f>'Mortgage Performance'!U48</f>
        <v>1.0863332584346601</v>
      </c>
      <c r="V113" s="5">
        <f>'Mortgage Performance'!V48</f>
        <v>1.0793357110436002</v>
      </c>
      <c r="W113" s="5">
        <f>'Mortgage Performance'!W48</f>
        <v>5.1363869077428204</v>
      </c>
      <c r="X113" s="5">
        <f>'Mortgage Performance'!X48</f>
        <v>3.3855804075307154</v>
      </c>
      <c r="Y113" s="5">
        <f>'Mortgage Performance'!Y48</f>
        <v>0.31985020542047832</v>
      </c>
      <c r="Z113" s="5">
        <f>'Mortgage Performance'!Z48</f>
        <v>0</v>
      </c>
      <c r="AA113" s="5">
        <f>'Mortgage Performance'!AA48</f>
        <v>1.1225257192592699</v>
      </c>
      <c r="AB113" s="5">
        <f>'Mortgage Performance'!AB48</f>
        <v>3.9391232591293988</v>
      </c>
      <c r="AC113" s="5">
        <f>'Mortgage Performance'!AC48</f>
        <v>0</v>
      </c>
      <c r="AD113" s="5">
        <f>'Mortgage Performance'!AD48</f>
        <v>0</v>
      </c>
      <c r="AE113" s="5">
        <f>'Mortgage Performance'!AE48</f>
        <v>0.34420000000000001</v>
      </c>
      <c r="AF113" s="5">
        <f>'Mortgage Performance'!AF48</f>
        <v>0.34420000000000001</v>
      </c>
      <c r="AG113" s="5">
        <f>'Mortgage Performance'!AG48</f>
        <v>0.136270378139</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2022-05-31T06:19:09Z</dcterms:modified>
</cp:coreProperties>
</file>