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22E90201-1D44-4D2B-836B-0B62CE41EE09}" xr6:coauthVersionLast="45" xr6:coauthVersionMax="45" xr10:uidLastSave="{00000000-0000-0000-0000-000000000000}"/>
  <bookViews>
    <workbookView xWindow="780" yWindow="780" windowWidth="18900" windowHeight="1105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F10" i="1"/>
  <c r="E10" i="1"/>
</calcChain>
</file>

<file path=xl/sharedStrings.xml><?xml version="1.0" encoding="utf-8"?>
<sst xmlns="http://schemas.openxmlformats.org/spreadsheetml/2006/main" count="92" uniqueCount="89">
  <si>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</si>
  <si>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</si>
  <si>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</si>
  <si>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</si>
  <si>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</si>
  <si>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</si>
  <si>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</si>
  <si>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</si>
  <si>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</si>
  <si>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</si>
  <si>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</si>
  <si>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</si>
  <si>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</si>
  <si>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</si>
  <si>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</si>
  <si>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</si>
  <si>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</si>
  <si>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</si>
  <si>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</si>
  <si>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</si>
  <si>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</si>
  <si>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</si>
  <si>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</si>
  <si>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</si>
  <si>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</si>
  <si>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</si>
  <si>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</si>
  <si>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</si>
  <si>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</si>
  <si>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</si>
  <si>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</si>
  <si>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</si>
  <si>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</si>
  <si>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</si>
  <si>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</si>
  <si>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</si>
  <si>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</si>
  <si>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</si>
  <si>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</si>
  <si>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</si>
  <si>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</si>
  <si>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</si>
  <si>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</si>
  <si>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</si>
  <si>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</si>
  <si>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</si>
  <si>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</si>
  <si>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</si>
  <si>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</si>
  <si>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</si>
  <si>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</si>
  <si>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</si>
  <si>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</si>
  <si>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2020           Evaluation Date: September 30, 2020</t>
  </si>
  <si>
    <t>Printed on: 12/21/2020 11:17:39AM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</si>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</sst>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F11A-4362-AF03-DDBF31E7AFE0}"/>
              </c:ext>
            </c:extLst>
          </c:dPt>
          <c:dPt>
            <c:idx val="1"/>
            <c:bubble3D val="0"/>
            <c:spPr>
              <a:solidFill>
                <a:srgbClr val="0E153C"/>
              </a:solidFill>
            </c:spPr>
            <c:extLst>
              <c:ext xmlns:c16="http://schemas.microsoft.com/office/drawing/2014/chart" uri="{C3380CC4-5D6E-409C-BE32-E72D297353CC}">
                <c16:uniqueId val="{00000001-F11A-4362-AF03-DDBF31E7AFE0}"/>
              </c:ext>
            </c:extLst>
          </c:dPt>
          <c:dPt>
            <c:idx val="2"/>
            <c:bubble3D val="0"/>
            <c:spPr>
              <a:solidFill>
                <a:srgbClr val="ED2F3A"/>
              </a:solidFill>
            </c:spPr>
            <c:extLst>
              <c:ext xmlns:c16="http://schemas.microsoft.com/office/drawing/2014/chart" uri="{C3380CC4-5D6E-409C-BE32-E72D297353CC}">
                <c16:uniqueId val="{00000002-F11A-4362-AF03-DDBF31E7AFE0}"/>
              </c:ext>
            </c:extLst>
          </c:dPt>
          <c:dPt>
            <c:idx val="3"/>
            <c:bubble3D val="0"/>
            <c:spPr>
              <a:solidFill>
                <a:srgbClr val="FFFFC8"/>
              </a:solidFill>
            </c:spPr>
            <c:extLst>
              <c:ext xmlns:c16="http://schemas.microsoft.com/office/drawing/2014/chart" uri="{C3380CC4-5D6E-409C-BE32-E72D297353CC}">
                <c16:uniqueId val="{00000003-F11A-4362-AF03-DDBF31E7AFE0}"/>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F11A-4362-AF03-DDBF31E7AFE0}"/>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4444</c:v>
                </c:pt>
                <c:pt idx="1">
                  <c:v>16255</c:v>
                </c:pt>
                <c:pt idx="2">
                  <c:v>2758</c:v>
                </c:pt>
                <c:pt idx="3">
                  <c:v>57616</c:v>
                </c:pt>
                <c:pt idx="4">
                  <c:v>10505</c:v>
                </c:pt>
                <c:pt idx="5">
                  <c:v>4923</c:v>
                </c:pt>
                <c:pt idx="6">
                  <c:v>3612</c:v>
                </c:pt>
              </c:numCache>
            </c:numRef>
          </c:val>
          <c:extLst>
            <c:ext xmlns:c16="http://schemas.microsoft.com/office/drawing/2014/chart" uri="{C3380CC4-5D6E-409C-BE32-E72D297353CC}">
              <c16:uniqueId val="{00000004-F11A-4362-AF03-DDBF31E7AFE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5E7F-4717-B96C-60B589F966BD}"/>
              </c:ext>
            </c:extLst>
          </c:dPt>
          <c:dPt>
            <c:idx val="1"/>
            <c:bubble3D val="0"/>
            <c:spPr>
              <a:solidFill>
                <a:srgbClr val="0E153C"/>
              </a:solidFill>
            </c:spPr>
            <c:extLst>
              <c:ext xmlns:c16="http://schemas.microsoft.com/office/drawing/2014/chart" uri="{C3380CC4-5D6E-409C-BE32-E72D297353CC}">
                <c16:uniqueId val="{00000001-5E7F-4717-B96C-60B589F966BD}"/>
              </c:ext>
            </c:extLst>
          </c:dPt>
          <c:dPt>
            <c:idx val="2"/>
            <c:bubble3D val="0"/>
            <c:spPr>
              <a:solidFill>
                <a:srgbClr val="ED2F3A"/>
              </a:solidFill>
            </c:spPr>
            <c:extLst>
              <c:ext xmlns:c16="http://schemas.microsoft.com/office/drawing/2014/chart" uri="{C3380CC4-5D6E-409C-BE32-E72D297353CC}">
                <c16:uniqueId val="{00000002-5E7F-4717-B96C-60B589F966BD}"/>
              </c:ext>
            </c:extLst>
          </c:dPt>
          <c:dPt>
            <c:idx val="3"/>
            <c:bubble3D val="0"/>
            <c:spPr>
              <a:solidFill>
                <a:srgbClr val="FFFFC8"/>
              </a:solidFill>
            </c:spPr>
            <c:extLst>
              <c:ext xmlns:c16="http://schemas.microsoft.com/office/drawing/2014/chart" uri="{C3380CC4-5D6E-409C-BE32-E72D297353CC}">
                <c16:uniqueId val="{00000003-5E7F-4717-B96C-60B589F966BD}"/>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100115.00000000006</c:v>
                </c:pt>
              </c:numCache>
            </c:numRef>
          </c:val>
          <c:extLst>
            <c:ext xmlns:c16="http://schemas.microsoft.com/office/drawing/2014/chart" uri="{C3380CC4-5D6E-409C-BE32-E72D297353CC}">
              <c16:uniqueId val="{00000004-5E7F-4717-B96C-60B589F966B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1.5651855810300122</v>
      </c>
      <c r="F10" s="39">
        <f>(1-(C10/10000-U17/100)*AB17)*E17</f>
        <v>112.41003840627739</v>
      </c>
      <c r="G10" s="40">
        <f>(1-(C10/10000-U17/100)*AB17)*F17</f>
        <v>111.80120205860574</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110.12323938941705</v>
      </c>
      <c r="F17" s="16">
        <f>IF(SUM(DATATEMP!H101:H114) = 0,"",SUMPRODUCT(DATATEMP!F101:F114,DATATEMP!H101:H114)/SUM(DATATEMP!H101:H114))</f>
        <v>109.52678882491053</v>
      </c>
      <c r="G17" s="17">
        <f>SUM(DATATEMP!G101:G114)</f>
        <v>109574.98061199361</v>
      </c>
      <c r="H17" s="17">
        <f>SUM(DATATEMP!H101:H114)</f>
        <v>100044.0000000001</v>
      </c>
      <c r="I17" s="18">
        <f>IF(SUM(DATATEMP!H101:H114) = 0,"",SUMPRODUCT(DATATEMP!I101:I114,DATATEMP!H101:H114)/SUM(DATATEMP!H101:H114))</f>
        <v>5.9240600802057628</v>
      </c>
      <c r="J17" s="19"/>
      <c r="K17" s="19"/>
      <c r="L17" s="20">
        <f>IF(SUM(DATATEMP!H101:H114) = 0,"",SUMPRODUCT(DATATEMP!L101:L114,DATATEMP!H101:H114)/SUM(DATATEMP!H101:H114))</f>
        <v>0</v>
      </c>
      <c r="M17" s="17">
        <f>IF(SUM(DATATEMP!H101:H114) = 0,"",SUMPRODUCT(DATATEMP!M101:M114,DATATEMP!H101:H114)/SUM(DATATEMP!H101:H114))</f>
        <v>19.344688337131664</v>
      </c>
      <c r="N17" s="17">
        <f>IF(SUM(DATATEMP!H101:H114) = 0,"",SUMPRODUCT(DATATEMP!N101:N114,DATATEMP!H101:H114)/SUM(DATATEMP!H101:H114))</f>
        <v>226.4963222342335</v>
      </c>
      <c r="O17" s="17">
        <f>IF(SUM(DATATEMP!H101:H114) = 0,"",SUMPRODUCT(DATATEMP!O101:O114,DATATEMP!H101:H114)/SUM(DATATEMP!H101:H114))</f>
        <v>720.51097517092478</v>
      </c>
      <c r="P17" s="17">
        <f>IF(SUM(DATATEMP!H101:H114) = 0,"",SUMPRODUCT(DATATEMP!P101:P114,DATATEMP!H101:H114)/SUM(DATATEMP!H101:H114))</f>
        <v>75.053226580304667</v>
      </c>
      <c r="Q17" s="21">
        <f>IF(SUM(DATATEMP!H101:H114) = 0,"",SUMPRODUCT(DATATEMP!Q101:Q114,DATATEMP!H101:H114)/SUM(DATATEMP!H101:H114))</f>
        <v>2.3612050975270411</v>
      </c>
      <c r="R17" s="21">
        <f>IF(SUM(DATATEMP!H101:H114) = 0,"",SUMPRODUCT(DATATEMP!R101:R114,DATATEMP!H101:H114)/SUM(DATATEMP!H101:H114))</f>
        <v>0.27112485739981068</v>
      </c>
      <c r="S17" s="21">
        <f>IF(SUM(DATATEMP!H101:H114) = 0,"",SUMPRODUCT(DATATEMP!S101:S114,DATATEMP!H101:H114)/SUM(DATATEMP!H101:H114))</f>
        <v>-3.882759994117907E-2</v>
      </c>
      <c r="T17" s="21">
        <f>IF(SUM(DATATEMP!H101:H114) = 0,"",SUMPRODUCT(DATATEMP!T101:T114,DATATEMP!H101:H114)/SUM(DATATEMP!H101:H114))</f>
        <v>0.33288832357138021</v>
      </c>
      <c r="U17" s="21">
        <f>IF(SUM(DATATEMP!H101:H114) = 0,"",SUMPRODUCT(DATATEMP!U101:U114,DATATEMP!H101:H114)/SUM(DATATEMP!H101:H114))</f>
        <v>1.796019516497029</v>
      </c>
      <c r="V17" s="21">
        <f>IF(SUM(DATATEMP!H101:H114) = 0,"",SUMPRODUCT(DATATEMP!V101:V114,DATATEMP!H101:H114)/SUM(DATATEMP!H101:H114))</f>
        <v>1.8655249633785691</v>
      </c>
      <c r="W17" s="16">
        <f>IF(SUM(DATATEMP!H101:H114) = 0,"",SUMPRODUCT(DATATEMP!W101:W114,DATATEMP!H101:H114)/SUM(DATATEMP!H101:H114))</f>
        <v>2.8296236893494005</v>
      </c>
      <c r="X17" s="16">
        <f>IF(SUM(DATATEMP!H101:H114) = 0,"",SUMPRODUCT(DATATEMP!X101:X114,DATATEMP!H101:H114)/SUM(DATATEMP!H101:H114))</f>
        <v>2.074184758522593</v>
      </c>
      <c r="Y17" s="16">
        <f>IF(SUM(DATATEMP!H101:H114) = 0,"",SUMPRODUCT(DATATEMP!Y101:Y114,DATATEMP!H101:H114)/SUM(DATATEMP!H101:H114))</f>
        <v>-0.32583878417159001</v>
      </c>
      <c r="Z17" s="22">
        <f>IF(SUM(DATATEMP!H101:H114) = 0,"",SUMPRODUCT(DATATEMP!Z101:Z114,DATATEMP!H101:H114)/SUM(DATATEMP!H101:H114))</f>
        <v>3.7141051022363487E-2</v>
      </c>
      <c r="AA17" s="16">
        <f>IF(SUM(DATATEMP!H101:H114) = 0,"",SUMPRODUCT(DATATEMP!AA101:AA114,DATATEMP!H101:H114)/SUM(DATATEMP!H101:H114))</f>
        <v>0.84366021719982864</v>
      </c>
      <c r="AB17" s="16">
        <f>IF(SUM(DATATEMP!H101:H114) = 0,"",SUMPRODUCT(DATATEMP!AB101:AB114,DATATEMP!H101:H114)/SUM(DATATEMP!H101:H114))</f>
        <v>2.6087069965395497</v>
      </c>
      <c r="AC17" s="16">
        <f>IF(SUM(DATATEMP!H101:H114) = 0,"",SUMPRODUCT(DATATEMP!AC101:AC114,DATATEMP!H101:H114)/SUM(DATATEMP!H101:H114))</f>
        <v>14.209728994772906</v>
      </c>
      <c r="AD17" s="16">
        <f>IF(SUM(DATATEMP!H101:H114) = 0,"",SUMPRODUCT(DATATEMP!AD101:AD114,DATATEMP!H101:H114)/SUM(DATATEMP!H101:H114))</f>
        <v>17.0837374929684</v>
      </c>
      <c r="AE17" s="16">
        <f>IF(SUM(DATATEMP!H101:H114) = 0,"",SUMPRODUCT(DATATEMP!AE101:AE114,DATATEMP!H101:H114)/SUM(DATATEMP!H101:H114))</f>
        <v>0.27021496145885798</v>
      </c>
      <c r="AF17" s="16">
        <f>IF(SUM(DATATEMP!H101:H114) = 0,"",SUMPRODUCT(DATATEMP!AF101:AF114,DATATEMP!H101:H114)/SUM(DATATEMP!H101:H114))</f>
        <v>0.38852661311273029</v>
      </c>
      <c r="AG17" s="17">
        <f>SUM(DATATEMP!AG101:AG114)</f>
        <v>865.88648481756934</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113.19443727520002</v>
      </c>
      <c r="F20" s="23">
        <v>112.6268949602035</v>
      </c>
      <c r="G20" s="26">
        <v>2822.4299877026997</v>
      </c>
      <c r="H20" s="26">
        <v>2506</v>
      </c>
      <c r="I20" s="27">
        <v>7.272638463199999</v>
      </c>
      <c r="J20" s="28"/>
      <c r="K20" s="28"/>
      <c r="L20" s="29"/>
      <c r="M20" s="26">
        <v>20</v>
      </c>
      <c r="N20" s="26">
        <v>35.975359342915809</v>
      </c>
      <c r="O20" s="26">
        <v>720</v>
      </c>
      <c r="P20" s="26">
        <v>75</v>
      </c>
      <c r="Q20" s="30">
        <v>2.6055950399999999</v>
      </c>
      <c r="R20" s="30">
        <v>0.1570755899999999</v>
      </c>
      <c r="S20" s="30">
        <v>4.5799999999999993E-6</v>
      </c>
      <c r="T20" s="30">
        <v>0.46392867999999998</v>
      </c>
      <c r="U20" s="30">
        <v>1.9845861900000001</v>
      </c>
      <c r="V20" s="30">
        <v>1.9840902300000001</v>
      </c>
      <c r="W20" s="23">
        <v>2.9495774994000001</v>
      </c>
      <c r="X20" s="23">
        <v>2.6630323727207075</v>
      </c>
      <c r="Y20" s="23">
        <v>8.7541485769645599E-2</v>
      </c>
      <c r="Z20" s="31">
        <v>0</v>
      </c>
      <c r="AA20" s="23">
        <v>0.91913163379999996</v>
      </c>
      <c r="AB20" s="23">
        <v>2.6631135712273872</v>
      </c>
      <c r="AC20" s="23">
        <v>0</v>
      </c>
      <c r="AD20" s="23">
        <v>0</v>
      </c>
      <c r="AE20" s="23">
        <v>0.48339000000000004</v>
      </c>
      <c r="AF20" s="23">
        <v>0.48339000000000004</v>
      </c>
      <c r="AG20" s="26">
        <v>34.631848912737503</v>
      </c>
    </row>
    <row r="21" spans="1:33" s="32" customFormat="1" ht="13.5" customHeight="1" x14ac:dyDescent="0.2">
      <c r="A21" s="24"/>
      <c r="B21" s="24" t="s">
        <v>58</v>
      </c>
      <c r="C21" s="25"/>
      <c r="D21" s="25"/>
      <c r="E21" s="23">
        <v>113.1944372752</v>
      </c>
      <c r="F21" s="23">
        <v>112.62689496020374</v>
      </c>
      <c r="G21" s="26">
        <v>2183.8354932783504</v>
      </c>
      <c r="H21" s="26">
        <v>1939</v>
      </c>
      <c r="I21" s="27">
        <v>7.2726384632000007</v>
      </c>
      <c r="J21" s="28"/>
      <c r="K21" s="28"/>
      <c r="L21" s="29"/>
      <c r="M21" s="26">
        <v>20</v>
      </c>
      <c r="N21" s="26">
        <v>35.975359342915809</v>
      </c>
      <c r="O21" s="26">
        <v>720</v>
      </c>
      <c r="P21" s="26">
        <v>75</v>
      </c>
      <c r="Q21" s="30">
        <v>2.6055950399999999</v>
      </c>
      <c r="R21" s="30">
        <v>0.1570755899999999</v>
      </c>
      <c r="S21" s="30">
        <v>4.5800000000000002E-6</v>
      </c>
      <c r="T21" s="30">
        <v>0.46392867999999998</v>
      </c>
      <c r="U21" s="30">
        <v>1.9845861900000001</v>
      </c>
      <c r="V21" s="30">
        <v>1.9840902300000001</v>
      </c>
      <c r="W21" s="23">
        <v>2.9495774994000001</v>
      </c>
      <c r="X21" s="23">
        <v>2.6630323727198348</v>
      </c>
      <c r="Y21" s="23">
        <v>8.7541485737962541E-2</v>
      </c>
      <c r="Z21" s="31">
        <v>0</v>
      </c>
      <c r="AA21" s="23">
        <v>0.91913163379999996</v>
      </c>
      <c r="AB21" s="23">
        <v>2.6631135712260887</v>
      </c>
      <c r="AC21" s="23">
        <v>0</v>
      </c>
      <c r="AD21" s="23">
        <v>0</v>
      </c>
      <c r="AE21" s="23">
        <v>0.48339000000000004</v>
      </c>
      <c r="AF21" s="23">
        <v>0.48339000000000004</v>
      </c>
      <c r="AG21" s="26">
        <v>26.7961512537102</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103.76765182929999</v>
      </c>
      <c r="F24" s="23">
        <v>103.46228886320182</v>
      </c>
      <c r="G24" s="26">
        <v>5921.1467916410402</v>
      </c>
      <c r="H24" s="26">
        <v>5723</v>
      </c>
      <c r="I24" s="27">
        <v>4.5632473064000001</v>
      </c>
      <c r="J24" s="28"/>
      <c r="K24" s="28"/>
      <c r="L24" s="29"/>
      <c r="M24" s="26">
        <v>20</v>
      </c>
      <c r="N24" s="26">
        <v>35.975359342915809</v>
      </c>
      <c r="O24" s="26">
        <v>720</v>
      </c>
      <c r="P24" s="26">
        <v>75</v>
      </c>
      <c r="Q24" s="30">
        <v>2.10204923</v>
      </c>
      <c r="R24" s="30">
        <v>0.13446393000000001</v>
      </c>
      <c r="S24" s="30">
        <v>-1.08E-6</v>
      </c>
      <c r="T24" s="30">
        <v>0.24625869</v>
      </c>
      <c r="U24" s="30">
        <v>1.7213276900000001</v>
      </c>
      <c r="V24" s="30">
        <v>1.73064039</v>
      </c>
      <c r="W24" s="23">
        <v>1.5562190516000001</v>
      </c>
      <c r="X24" s="23">
        <v>1.4961976589251247</v>
      </c>
      <c r="Y24" s="23">
        <v>2.9284382772982138E-2</v>
      </c>
      <c r="Z24" s="31">
        <v>0</v>
      </c>
      <c r="AA24" s="23">
        <v>0.32821903029999999</v>
      </c>
      <c r="AB24" s="23">
        <v>1.496591321181191</v>
      </c>
      <c r="AC24" s="23">
        <v>0</v>
      </c>
      <c r="AD24" s="23">
        <v>0</v>
      </c>
      <c r="AE24" s="23">
        <v>0.24726000000000001</v>
      </c>
      <c r="AF24" s="23">
        <v>0.24726000000000001</v>
      </c>
      <c r="AG24" s="26">
        <v>21.728883599269899</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106.5877824434</v>
      </c>
      <c r="F27" s="23">
        <v>106.12520682906386</v>
      </c>
      <c r="G27" s="26">
        <v>2310.3457526687203</v>
      </c>
      <c r="H27" s="26">
        <v>2177</v>
      </c>
      <c r="I27" s="27">
        <v>6.1147199046000003</v>
      </c>
      <c r="J27" s="28"/>
      <c r="K27" s="28"/>
      <c r="L27" s="29"/>
      <c r="M27" s="26">
        <v>20</v>
      </c>
      <c r="N27" s="26">
        <v>119.98357289527721</v>
      </c>
      <c r="O27" s="26">
        <v>720</v>
      </c>
      <c r="P27" s="26">
        <v>75</v>
      </c>
      <c r="Q27" s="30">
        <v>2.9748157100000001</v>
      </c>
      <c r="R27" s="30">
        <v>0.25837303000000006</v>
      </c>
      <c r="S27" s="30">
        <v>1.0319999999999999E-5</v>
      </c>
      <c r="T27" s="30">
        <v>0.62303107000000002</v>
      </c>
      <c r="U27" s="30">
        <v>2.0934012900000001</v>
      </c>
      <c r="V27" s="30">
        <v>2.21180749</v>
      </c>
      <c r="W27" s="23">
        <v>2.4393742886999998</v>
      </c>
      <c r="X27" s="23">
        <v>0.85346751642787722</v>
      </c>
      <c r="Y27" s="23">
        <v>3.30049049326266E-3</v>
      </c>
      <c r="Z27" s="31">
        <v>3.30735354E-2</v>
      </c>
      <c r="AA27" s="23">
        <v>0.99243141779999999</v>
      </c>
      <c r="AB27" s="23">
        <v>2.2729625144631549</v>
      </c>
      <c r="AC27" s="23">
        <v>24.999809770000002</v>
      </c>
      <c r="AD27" s="23">
        <v>24.999658699999998</v>
      </c>
      <c r="AE27" s="23">
        <v>0.77062116999999986</v>
      </c>
      <c r="AF27" s="23">
        <v>0.64747288999999997</v>
      </c>
      <c r="AG27" s="26">
        <v>32.415408067481401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111.5822294331</v>
      </c>
      <c r="F30" s="23">
        <v>110.96303221612624</v>
      </c>
      <c r="G30" s="26">
        <v>63932.460641643396</v>
      </c>
      <c r="H30" s="26">
        <v>57616.000000000095</v>
      </c>
      <c r="I30" s="27">
        <v>5.9670257297999996</v>
      </c>
      <c r="J30" s="28"/>
      <c r="K30" s="28"/>
      <c r="L30" s="29"/>
      <c r="M30" s="26">
        <v>20</v>
      </c>
      <c r="N30" s="26">
        <v>359.98357289527718</v>
      </c>
      <c r="O30" s="26">
        <v>720</v>
      </c>
      <c r="P30" s="26">
        <v>75</v>
      </c>
      <c r="Q30" s="30">
        <v>2.2156621899999998</v>
      </c>
      <c r="R30" s="30">
        <v>0.3520704899999999</v>
      </c>
      <c r="S30" s="30">
        <v>-6.7419240000000005E-2</v>
      </c>
      <c r="T30" s="30">
        <v>0.23036636999999999</v>
      </c>
      <c r="U30" s="30">
        <v>1.7006445700000001</v>
      </c>
      <c r="V30" s="30">
        <v>1.8098704999999999</v>
      </c>
      <c r="W30" s="23">
        <v>3.278772461</v>
      </c>
      <c r="X30" s="23">
        <v>2.164570808157813</v>
      </c>
      <c r="Y30" s="23">
        <v>-0.60681642840781036</v>
      </c>
      <c r="Z30" s="31">
        <v>6.1575533299999999E-2</v>
      </c>
      <c r="AA30" s="23">
        <v>1.0004272062999999</v>
      </c>
      <c r="AB30" s="23">
        <v>3.0245387482013015</v>
      </c>
      <c r="AC30" s="23">
        <v>21.31150925</v>
      </c>
      <c r="AD30" s="23">
        <v>25.982784209999998</v>
      </c>
      <c r="AE30" s="23">
        <v>0.11316435000000001</v>
      </c>
      <c r="AF30" s="23">
        <v>0.32449858999999998</v>
      </c>
      <c r="AG30" s="26">
        <v>443.70494416461196</v>
      </c>
    </row>
    <row r="31" spans="1:33" s="41" customFormat="1" ht="13.5" customHeight="1" x14ac:dyDescent="0.2">
      <c r="A31" s="24"/>
      <c r="B31" s="24" t="s">
        <v>65</v>
      </c>
      <c r="C31" s="25"/>
      <c r="D31" s="25"/>
      <c r="E31" s="23">
        <v>106.5877824434</v>
      </c>
      <c r="F31" s="23">
        <v>106.12520682906357</v>
      </c>
      <c r="G31" s="26">
        <v>617.64870374514999</v>
      </c>
      <c r="H31" s="26">
        <v>582</v>
      </c>
      <c r="I31" s="27">
        <v>6.1147199046000003</v>
      </c>
      <c r="J31" s="28"/>
      <c r="K31" s="28"/>
      <c r="L31" s="29"/>
      <c r="M31" s="26">
        <v>20</v>
      </c>
      <c r="N31" s="26">
        <v>119.98357289527721</v>
      </c>
      <c r="O31" s="26">
        <v>720</v>
      </c>
      <c r="P31" s="26">
        <v>75</v>
      </c>
      <c r="Q31" s="30">
        <v>2.9748157100000001</v>
      </c>
      <c r="R31" s="30">
        <v>0.25837303000000006</v>
      </c>
      <c r="S31" s="30">
        <v>1.0319999999999999E-5</v>
      </c>
      <c r="T31" s="30">
        <v>0.62303107000000002</v>
      </c>
      <c r="U31" s="30">
        <v>2.0934012900000001</v>
      </c>
      <c r="V31" s="30">
        <v>2.21180749</v>
      </c>
      <c r="W31" s="23">
        <v>2.4393742886999998</v>
      </c>
      <c r="X31" s="23">
        <v>0.85346751642647445</v>
      </c>
      <c r="Y31" s="23">
        <v>3.3004905182698273E-3</v>
      </c>
      <c r="Z31" s="31">
        <v>3.30735354E-2</v>
      </c>
      <c r="AA31" s="23">
        <v>0.99243141779999999</v>
      </c>
      <c r="AB31" s="23">
        <v>2.2729625144631838</v>
      </c>
      <c r="AC31" s="23">
        <v>24.999809769999999</v>
      </c>
      <c r="AD31" s="23">
        <v>24.999658699999998</v>
      </c>
      <c r="AE31" s="23">
        <v>0.77062116999999986</v>
      </c>
      <c r="AF31" s="23">
        <v>0.64747288999999997</v>
      </c>
      <c r="AG31" s="26">
        <v>8.6659474025144991</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103.76765182929999</v>
      </c>
      <c r="F34" s="23">
        <v>103.46228886320191</v>
      </c>
      <c r="G34" s="26">
        <v>8050.4006964457503</v>
      </c>
      <c r="H34" s="26">
        <v>7781.00000000001</v>
      </c>
      <c r="I34" s="27">
        <v>4.5632473064000001</v>
      </c>
      <c r="J34" s="28"/>
      <c r="K34" s="28"/>
      <c r="L34" s="29"/>
      <c r="M34" s="26">
        <v>20</v>
      </c>
      <c r="N34" s="26">
        <v>35.975359342915809</v>
      </c>
      <c r="O34" s="26">
        <v>720</v>
      </c>
      <c r="P34" s="26">
        <v>75</v>
      </c>
      <c r="Q34" s="30">
        <v>2.10204923</v>
      </c>
      <c r="R34" s="30">
        <v>0.13446393000000001</v>
      </c>
      <c r="S34" s="30">
        <v>-1.08E-6</v>
      </c>
      <c r="T34" s="30">
        <v>0.24625869</v>
      </c>
      <c r="U34" s="30">
        <v>1.7213276900000001</v>
      </c>
      <c r="V34" s="30">
        <v>1.73064039</v>
      </c>
      <c r="W34" s="23">
        <v>1.5562190516000001</v>
      </c>
      <c r="X34" s="23">
        <v>1.4961976589243069</v>
      </c>
      <c r="Y34" s="23">
        <v>2.9284382776380017E-2</v>
      </c>
      <c r="Z34" s="31">
        <v>0</v>
      </c>
      <c r="AA34" s="23">
        <v>0.32821903029999999</v>
      </c>
      <c r="AB34" s="23">
        <v>1.496591321180935</v>
      </c>
      <c r="AC34" s="23">
        <v>0</v>
      </c>
      <c r="AD34" s="23">
        <v>0</v>
      </c>
      <c r="AE34" s="23">
        <v>0.24726000000000001</v>
      </c>
      <c r="AF34" s="23">
        <v>0.24726000000000001</v>
      </c>
      <c r="AG34" s="26">
        <v>29.542625071801499</v>
      </c>
    </row>
    <row r="35" spans="1:33" s="41" customFormat="1" ht="13.5" customHeight="1" x14ac:dyDescent="0.2">
      <c r="A35" s="24"/>
      <c r="B35" s="24" t="s">
        <v>68</v>
      </c>
      <c r="C35" s="25"/>
      <c r="D35" s="25"/>
      <c r="E35" s="23">
        <v>103.76765182929999</v>
      </c>
      <c r="F35" s="23">
        <v>103.46228886320199</v>
      </c>
      <c r="G35" s="26">
        <v>676.64336916534</v>
      </c>
      <c r="H35" s="26">
        <v>653.99999999999898</v>
      </c>
      <c r="I35" s="27">
        <v>4.5632473064000001</v>
      </c>
      <c r="J35" s="28"/>
      <c r="K35" s="28"/>
      <c r="L35" s="29"/>
      <c r="M35" s="26">
        <v>20</v>
      </c>
      <c r="N35" s="26">
        <v>35.975359342915809</v>
      </c>
      <c r="O35" s="26">
        <v>720</v>
      </c>
      <c r="P35" s="26">
        <v>75</v>
      </c>
      <c r="Q35" s="30">
        <v>2.10204923</v>
      </c>
      <c r="R35" s="30">
        <v>0.13446393000000001</v>
      </c>
      <c r="S35" s="30">
        <v>-1.08E-6</v>
      </c>
      <c r="T35" s="30">
        <v>0.24625869</v>
      </c>
      <c r="U35" s="30">
        <v>1.7213276900000001</v>
      </c>
      <c r="V35" s="30">
        <v>1.73064039</v>
      </c>
      <c r="W35" s="23">
        <v>1.5562190516000001</v>
      </c>
      <c r="X35" s="23">
        <v>1.4961976589245924</v>
      </c>
      <c r="Y35" s="23">
        <v>2.9284382768719058E-2</v>
      </c>
      <c r="Z35" s="31">
        <v>0</v>
      </c>
      <c r="AA35" s="23">
        <v>0.32821903029999999</v>
      </c>
      <c r="AB35" s="23">
        <v>1.4965913211809649</v>
      </c>
      <c r="AC35" s="23">
        <v>0</v>
      </c>
      <c r="AD35" s="23">
        <v>0</v>
      </c>
      <c r="AE35" s="23">
        <v>0.24726000000000001</v>
      </c>
      <c r="AF35" s="23">
        <v>0.24726000000000001</v>
      </c>
      <c r="AG35" s="26">
        <v>2.4830840247985999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106.2989787394</v>
      </c>
      <c r="F38" s="23">
        <v>105.99129713266079</v>
      </c>
      <c r="G38" s="26">
        <v>2221.5775879005701</v>
      </c>
      <c r="H38" s="26">
        <v>2096</v>
      </c>
      <c r="I38" s="27">
        <v>6.1864845645999997</v>
      </c>
      <c r="J38" s="28"/>
      <c r="K38" s="28"/>
      <c r="L38" s="29"/>
      <c r="M38" s="26">
        <v>20</v>
      </c>
      <c r="N38" s="26">
        <v>35.975359342915809</v>
      </c>
      <c r="O38" s="26">
        <v>720</v>
      </c>
      <c r="P38" s="26">
        <v>75</v>
      </c>
      <c r="Q38" s="30">
        <v>2.09416541</v>
      </c>
      <c r="R38" s="30">
        <v>0.13446559999999977</v>
      </c>
      <c r="S38" s="30">
        <v>-1.08E-6</v>
      </c>
      <c r="T38" s="30">
        <v>0.24249991999999998</v>
      </c>
      <c r="U38" s="30">
        <v>1.7172009700000002</v>
      </c>
      <c r="V38" s="30">
        <v>1.7264349799999998</v>
      </c>
      <c r="W38" s="23">
        <v>1.5681312415999999</v>
      </c>
      <c r="X38" s="23">
        <v>1.4963852811714888</v>
      </c>
      <c r="Y38" s="23">
        <v>2.9293863987156429E-2</v>
      </c>
      <c r="Z38" s="31">
        <v>0</v>
      </c>
      <c r="AA38" s="23">
        <v>0.34630955749999998</v>
      </c>
      <c r="AB38" s="23">
        <v>1.4967788100875479</v>
      </c>
      <c r="AC38" s="23">
        <v>0</v>
      </c>
      <c r="AD38" s="23">
        <v>0</v>
      </c>
      <c r="AE38" s="23">
        <v>0.24726000000000001</v>
      </c>
      <c r="AF38" s="23">
        <v>0.24726000000000001</v>
      </c>
      <c r="AG38" s="26">
        <v>8.0184442741630004</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114.834182321463</v>
      </c>
      <c r="F41" s="23">
        <v>114.35137108377474</v>
      </c>
      <c r="G41" s="26">
        <v>10914.838369946299</v>
      </c>
      <c r="H41" s="26">
        <v>9545</v>
      </c>
      <c r="I41" s="27">
        <v>5.8110703684109799</v>
      </c>
      <c r="J41" s="28"/>
      <c r="K41" s="28"/>
      <c r="L41" s="29"/>
      <c r="M41" s="26">
        <v>12.982713462545835</v>
      </c>
      <c r="N41" s="26">
        <v>40.57494866529774</v>
      </c>
      <c r="O41" s="26">
        <v>720</v>
      </c>
      <c r="P41" s="26">
        <v>75</v>
      </c>
      <c r="Q41" s="30">
        <v>1.8019216903117161</v>
      </c>
      <c r="R41" s="30">
        <v>0.18403102800803176</v>
      </c>
      <c r="S41" s="30">
        <v>1.51122487883163E-5</v>
      </c>
      <c r="T41" s="30">
        <v>0.21853279118545602</v>
      </c>
      <c r="U41" s="30">
        <v>1.39934275886944</v>
      </c>
      <c r="V41" s="30">
        <v>1.3969051548523399</v>
      </c>
      <c r="W41" s="23">
        <v>3.2111331774836005</v>
      </c>
      <c r="X41" s="23">
        <v>2.8520423006138493</v>
      </c>
      <c r="Y41" s="23">
        <v>0.1088616038762695</v>
      </c>
      <c r="Z41" s="31">
        <v>1.7421587158813501E-5</v>
      </c>
      <c r="AA41" s="23">
        <v>0.65951356419024099</v>
      </c>
      <c r="AB41" s="23">
        <v>2.8521030792601523</v>
      </c>
      <c r="AC41" s="23">
        <v>0</v>
      </c>
      <c r="AD41" s="23">
        <v>1.9270747381456299</v>
      </c>
      <c r="AE41" s="23">
        <v>0.22343249869041401</v>
      </c>
      <c r="AF41" s="23">
        <v>0.22343249869041401</v>
      </c>
      <c r="AG41" s="26">
        <v>79.943702242389705</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106.8107740861</v>
      </c>
      <c r="F44" s="23">
        <v>106.4934522213504</v>
      </c>
      <c r="G44" s="26">
        <v>5242.6726528570798</v>
      </c>
      <c r="H44" s="26">
        <v>4923</v>
      </c>
      <c r="I44" s="27">
        <v>7.2008747266000004</v>
      </c>
      <c r="J44" s="28"/>
      <c r="K44" s="28"/>
      <c r="L44" s="29"/>
      <c r="M44" s="26">
        <v>20</v>
      </c>
      <c r="N44" s="26">
        <v>48</v>
      </c>
      <c r="O44" s="26">
        <v>720</v>
      </c>
      <c r="P44" s="26">
        <v>75</v>
      </c>
      <c r="Q44" s="30">
        <v>2.8992496600000002</v>
      </c>
      <c r="R44" s="30">
        <v>0.14854523999999983</v>
      </c>
      <c r="S44" s="30">
        <v>-1.893E-5</v>
      </c>
      <c r="T44" s="30">
        <v>0.61069302999999997</v>
      </c>
      <c r="U44" s="30">
        <v>2.1400303200000002</v>
      </c>
      <c r="V44" s="30">
        <v>2.16288087</v>
      </c>
      <c r="W44" s="23">
        <v>1.6329513294</v>
      </c>
      <c r="X44" s="23">
        <v>1.5455036191319347</v>
      </c>
      <c r="Y44" s="23">
        <v>3.2894963260824632E-2</v>
      </c>
      <c r="Z44" s="31">
        <v>1.3656389699999999E-2</v>
      </c>
      <c r="AA44" s="23">
        <v>0.56363573919999999</v>
      </c>
      <c r="AB44" s="23">
        <v>1.5460131538182571</v>
      </c>
      <c r="AC44" s="23">
        <v>17.99944386</v>
      </c>
      <c r="AD44" s="23">
        <v>17.998652620000001</v>
      </c>
      <c r="AE44" s="23">
        <v>0.62373972</v>
      </c>
      <c r="AF44" s="23">
        <v>0.6237201</v>
      </c>
      <c r="AG44" s="26">
        <v>49.145224854454398</v>
      </c>
    </row>
    <row r="45" spans="1:33" s="41" customFormat="1" ht="13.5" customHeight="1" x14ac:dyDescent="0.2">
      <c r="A45" s="24"/>
      <c r="B45" s="24" t="s">
        <v>75</v>
      </c>
      <c r="C45" s="25"/>
      <c r="D45" s="25"/>
      <c r="E45" s="23">
        <v>102.52635335230001</v>
      </c>
      <c r="F45" s="23">
        <v>102.18202189857681</v>
      </c>
      <c r="G45" s="26">
        <v>3691.8364511955801</v>
      </c>
      <c r="H45" s="26">
        <v>3613</v>
      </c>
      <c r="I45" s="27">
        <v>7.2008747266000004</v>
      </c>
      <c r="J45" s="28"/>
      <c r="K45" s="28"/>
      <c r="L45" s="29"/>
      <c r="M45" s="26">
        <v>20</v>
      </c>
      <c r="N45" s="26">
        <v>48</v>
      </c>
      <c r="O45" s="26">
        <v>720</v>
      </c>
      <c r="P45" s="26">
        <v>75</v>
      </c>
      <c r="Q45" s="30">
        <v>5.7799959200000002</v>
      </c>
      <c r="R45" s="30">
        <v>0.15248815000000068</v>
      </c>
      <c r="S45" s="30">
        <v>-4.032E-5</v>
      </c>
      <c r="T45" s="30">
        <v>1.89378511</v>
      </c>
      <c r="U45" s="30">
        <v>3.7337629799999994</v>
      </c>
      <c r="V45" s="30">
        <v>3.7590536999999999</v>
      </c>
      <c r="W45" s="23">
        <v>1.8241240734999999</v>
      </c>
      <c r="X45" s="23">
        <v>1.6812083842378651</v>
      </c>
      <c r="Y45" s="23">
        <v>4.0178519135245859E-2</v>
      </c>
      <c r="Z45" s="31">
        <v>2.5897597999999999E-3</v>
      </c>
      <c r="AA45" s="23">
        <v>1.2949856596</v>
      </c>
      <c r="AB45" s="23">
        <v>1.6816323392344414</v>
      </c>
      <c r="AC45" s="23">
        <v>9.9995774499999985</v>
      </c>
      <c r="AD45" s="23">
        <v>9.9988887700000006</v>
      </c>
      <c r="AE45" s="23">
        <v>1.8504750000000001</v>
      </c>
      <c r="AF45" s="23">
        <v>1.8504750000000001</v>
      </c>
      <c r="AG45" s="26">
        <v>116.42854554322</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111.175172109</v>
      </c>
      <c r="F48" s="23">
        <v>110.43167852121239</v>
      </c>
      <c r="G48" s="26">
        <v>1060.14411380364</v>
      </c>
      <c r="H48" s="26">
        <v>960.00000000000102</v>
      </c>
      <c r="I48" s="27">
        <v>5.3817309230000001</v>
      </c>
      <c r="J48" s="28"/>
      <c r="K48" s="28"/>
      <c r="L48" s="29"/>
      <c r="M48" s="26">
        <v>20</v>
      </c>
      <c r="N48" s="26">
        <v>48</v>
      </c>
      <c r="O48" s="26">
        <v>720</v>
      </c>
      <c r="P48" s="26">
        <v>75</v>
      </c>
      <c r="Q48" s="30">
        <v>2.3664228899999999</v>
      </c>
      <c r="R48" s="30">
        <v>0.21258897000000002</v>
      </c>
      <c r="S48" s="30">
        <v>2.2779999999999999E-5</v>
      </c>
      <c r="T48" s="30">
        <v>0.33353304</v>
      </c>
      <c r="U48" s="30">
        <v>1.8202781000000001</v>
      </c>
      <c r="V48" s="30">
        <v>1.8194172000000002</v>
      </c>
      <c r="W48" s="23">
        <v>3.8920982820000001</v>
      </c>
      <c r="X48" s="23">
        <v>3.5196651575629079</v>
      </c>
      <c r="Y48" s="23">
        <v>0.14968013021196006</v>
      </c>
      <c r="Z48" s="31">
        <v>0</v>
      </c>
      <c r="AA48" s="23">
        <v>0.85152259529999996</v>
      </c>
      <c r="AB48" s="23">
        <v>3.5197315034013394</v>
      </c>
      <c r="AC48" s="23">
        <v>0</v>
      </c>
      <c r="AD48" s="23">
        <v>0</v>
      </c>
      <c r="AE48" s="23">
        <v>0.34420000000000001</v>
      </c>
      <c r="AF48" s="23">
        <v>0.34420000000000001</v>
      </c>
      <c r="AG48" s="26">
        <v>12.3816754064168</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-71</v>
      </c>
      <c r="H51" s="26">
        <v>-71</v>
      </c>
      <c r="I51" s="27">
        <v>0</v>
      </c>
      <c r="J51" s="28"/>
      <c r="K51" s="28"/>
      <c r="L51" s="29"/>
      <c r="M51" s="26">
        <v>0</v>
      </c>
      <c r="N51" s="26">
        <v>0</v>
      </c>
      <c r="O51" s="26">
        <v>0</v>
      </c>
      <c r="P51" s="26">
        <v>0</v>
      </c>
      <c r="Q51" s="30">
        <v>0</v>
      </c>
      <c r="R51" s="30">
        <v>0</v>
      </c>
      <c r="S51" s="30">
        <v>0</v>
      </c>
      <c r="T51" s="30">
        <v>0</v>
      </c>
      <c r="U51" s="30">
        <v>0</v>
      </c>
      <c r="V51" s="30">
        <v>-7.0206409999999997E-2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82</v>
      </c>
      <c r="B1" s="5">
        <v>4444</v>
      </c>
      <c r="C1" s="5"/>
      <c r="D1" s="7" t="s">
        <v>0</v>
      </c>
      <c r="E1" s="5">
        <v>100115.00000000006</v>
      </c>
      <c r="F1" s="5"/>
      <c r="G1" s="5"/>
      <c r="H1" s="5"/>
      <c r="I1" s="5"/>
      <c r="J1" s="5"/>
      <c r="K1" s="5" t="s">
        <v>1</v>
      </c>
    </row>
    <row r="2" spans="1:11" x14ac:dyDescent="0.2">
      <c r="A2" s="5" t="s">
        <v>83</v>
      </c>
      <c r="B2" s="5">
        <v>16255</v>
      </c>
      <c r="C2" s="5"/>
      <c r="D2" s="7"/>
      <c r="E2" s="5"/>
      <c r="F2" s="5"/>
      <c r="G2" s="5"/>
      <c r="H2" s="5"/>
      <c r="I2" s="5"/>
      <c r="J2" s="5"/>
      <c r="K2" s="5"/>
    </row>
    <row r="3" spans="1:11" x14ac:dyDescent="0.2">
      <c r="A3" s="5" t="s">
        <v>84</v>
      </c>
      <c r="B3" s="5">
        <v>2758</v>
      </c>
      <c r="C3" s="5"/>
      <c r="D3" s="7"/>
      <c r="E3" s="5"/>
      <c r="F3" s="5"/>
      <c r="G3" s="5"/>
      <c r="H3" s="5"/>
      <c r="I3" s="5"/>
      <c r="J3" s="5"/>
      <c r="K3" s="5"/>
    </row>
    <row r="4" spans="1:11" x14ac:dyDescent="0.2">
      <c r="A4" s="5" t="s">
        <v>85</v>
      </c>
      <c r="B4" s="5">
        <v>57616</v>
      </c>
      <c r="C4" s="5"/>
      <c r="D4" s="7"/>
      <c r="E4" s="5"/>
      <c r="F4" s="5"/>
      <c r="G4" s="5"/>
      <c r="H4" s="5"/>
      <c r="I4" s="5"/>
      <c r="J4" s="5"/>
      <c r="K4" s="5"/>
    </row>
    <row r="5" spans="1:11" x14ac:dyDescent="0.2">
      <c r="A5" s="5" t="s">
        <v>86</v>
      </c>
      <c r="B5" s="5">
        <v>10505</v>
      </c>
      <c r="C5" s="5"/>
      <c r="D5" s="5"/>
      <c r="E5" s="5"/>
      <c r="F5" s="5"/>
      <c r="G5" s="5"/>
      <c r="H5" s="5"/>
      <c r="I5" s="5"/>
      <c r="J5" s="5"/>
      <c r="K5" s="5"/>
    </row>
    <row r="6" spans="1:11" x14ac:dyDescent="0.2">
      <c r="A6" s="5" t="s">
        <v>87</v>
      </c>
      <c r="B6" s="5">
        <v>4923</v>
      </c>
      <c r="C6" s="5"/>
      <c r="D6" s="5"/>
      <c r="E6" s="5"/>
      <c r="F6" s="5"/>
      <c r="G6" s="5"/>
      <c r="H6" s="5"/>
      <c r="I6" s="5"/>
      <c r="J6" s="5"/>
      <c r="K6" s="5"/>
    </row>
    <row r="7" spans="1:11" x14ac:dyDescent="0.2">
      <c r="A7" s="5" t="s">
        <v>88</v>
      </c>
      <c r="B7" s="5">
        <v>3612</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113.19443727520002</v>
      </c>
      <c r="F101" s="5">
        <f>'Mortgage Performance'!F20</f>
        <v>112.6268949602035</v>
      </c>
      <c r="G101" s="5">
        <f>'Mortgage Performance'!G20</f>
        <v>2822.4299877026997</v>
      </c>
      <c r="H101" s="5">
        <f>'Mortgage Performance'!H20</f>
        <v>2506</v>
      </c>
      <c r="I101" s="5">
        <f>'Mortgage Performance'!I20</f>
        <v>7.272638463199999</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2.6055950399999999</v>
      </c>
      <c r="R101" s="5">
        <f>'Mortgage Performance'!R20</f>
        <v>0.1570755899999999</v>
      </c>
      <c r="S101" s="5">
        <f>'Mortgage Performance'!S20</f>
        <v>4.5799999999999993E-6</v>
      </c>
      <c r="T101" s="5">
        <f>'Mortgage Performance'!T20</f>
        <v>0.46392867999999998</v>
      </c>
      <c r="U101" s="5">
        <f>'Mortgage Performance'!U20</f>
        <v>1.9845861900000001</v>
      </c>
      <c r="V101" s="5">
        <f>'Mortgage Performance'!V20</f>
        <v>1.9840902300000001</v>
      </c>
      <c r="W101" s="5">
        <f>'Mortgage Performance'!W20</f>
        <v>2.9495774994000001</v>
      </c>
      <c r="X101" s="5">
        <f>'Mortgage Performance'!X20</f>
        <v>2.6630323727207075</v>
      </c>
      <c r="Y101" s="5">
        <f>'Mortgage Performance'!Y20</f>
        <v>8.7541485769645599E-2</v>
      </c>
      <c r="Z101" s="5">
        <f>'Mortgage Performance'!Z20</f>
        <v>0</v>
      </c>
      <c r="AA101" s="5">
        <f>'Mortgage Performance'!AA20</f>
        <v>0.91913163379999996</v>
      </c>
      <c r="AB101" s="5">
        <f>'Mortgage Performance'!AB20</f>
        <v>2.6631135712273872</v>
      </c>
      <c r="AC101" s="5">
        <f>'Mortgage Performance'!AC20</f>
        <v>0</v>
      </c>
      <c r="AD101" s="5">
        <f>'Mortgage Performance'!AD20</f>
        <v>0</v>
      </c>
      <c r="AE101" s="5">
        <f>'Mortgage Performance'!AE20</f>
        <v>0.48339000000000004</v>
      </c>
      <c r="AF101" s="5">
        <f>'Mortgage Performance'!AF20</f>
        <v>0.48339000000000004</v>
      </c>
      <c r="AG101" s="5">
        <f>'Mortgage Performance'!AG20</f>
        <v>34.631848912737503</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113.1944372752</v>
      </c>
      <c r="F102" s="5">
        <f>'Mortgage Performance'!F21</f>
        <v>112.62689496020374</v>
      </c>
      <c r="G102" s="5">
        <f>'Mortgage Performance'!G21</f>
        <v>2183.8354932783504</v>
      </c>
      <c r="H102" s="5">
        <f>'Mortgage Performance'!H21</f>
        <v>1939</v>
      </c>
      <c r="I102" s="5">
        <f>'Mortgage Performance'!I21</f>
        <v>7.2726384632000007</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2.6055950399999999</v>
      </c>
      <c r="R102" s="5">
        <f>'Mortgage Performance'!R21</f>
        <v>0.1570755899999999</v>
      </c>
      <c r="S102" s="5">
        <f>'Mortgage Performance'!S21</f>
        <v>4.5800000000000002E-6</v>
      </c>
      <c r="T102" s="5">
        <f>'Mortgage Performance'!T21</f>
        <v>0.46392867999999998</v>
      </c>
      <c r="U102" s="5">
        <f>'Mortgage Performance'!U21</f>
        <v>1.9845861900000001</v>
      </c>
      <c r="V102" s="5">
        <f>'Mortgage Performance'!V21</f>
        <v>1.9840902300000001</v>
      </c>
      <c r="W102" s="5">
        <f>'Mortgage Performance'!W21</f>
        <v>2.9495774994000001</v>
      </c>
      <c r="X102" s="5">
        <f>'Mortgage Performance'!X21</f>
        <v>2.6630323727198348</v>
      </c>
      <c r="Y102" s="5">
        <f>'Mortgage Performance'!Y21</f>
        <v>8.7541485737962541E-2</v>
      </c>
      <c r="Z102" s="5">
        <f>'Mortgage Performance'!Z21</f>
        <v>0</v>
      </c>
      <c r="AA102" s="5">
        <f>'Mortgage Performance'!AA21</f>
        <v>0.91913163379999996</v>
      </c>
      <c r="AB102" s="5">
        <f>'Mortgage Performance'!AB21</f>
        <v>2.6631135712260887</v>
      </c>
      <c r="AC102" s="5">
        <f>'Mortgage Performance'!AC21</f>
        <v>0</v>
      </c>
      <c r="AD102" s="5">
        <f>'Mortgage Performance'!AD21</f>
        <v>0</v>
      </c>
      <c r="AE102" s="5">
        <f>'Mortgage Performance'!AE21</f>
        <v>0.48339000000000004</v>
      </c>
      <c r="AF102" s="5">
        <f>'Mortgage Performance'!AF21</f>
        <v>0.48339000000000004</v>
      </c>
      <c r="AG102" s="5">
        <f>'Mortgage Performance'!AG21</f>
        <v>26.7961512537102</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103.76765182929999</v>
      </c>
      <c r="F103" s="5">
        <f>'Mortgage Performance'!F24</f>
        <v>103.46228886320182</v>
      </c>
      <c r="G103" s="5">
        <f>'Mortgage Performance'!G24</f>
        <v>5921.1467916410402</v>
      </c>
      <c r="H103" s="5">
        <f>'Mortgage Performance'!H24</f>
        <v>5723</v>
      </c>
      <c r="I103" s="5">
        <f>'Mortgage Performance'!I24</f>
        <v>4.5632473064000001</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2.10204923</v>
      </c>
      <c r="R103" s="5">
        <f>'Mortgage Performance'!R24</f>
        <v>0.13446393000000001</v>
      </c>
      <c r="S103" s="5">
        <f>'Mortgage Performance'!S24</f>
        <v>-1.08E-6</v>
      </c>
      <c r="T103" s="5">
        <f>'Mortgage Performance'!T24</f>
        <v>0.24625869</v>
      </c>
      <c r="U103" s="5">
        <f>'Mortgage Performance'!U24</f>
        <v>1.7213276900000001</v>
      </c>
      <c r="V103" s="5">
        <f>'Mortgage Performance'!V24</f>
        <v>1.73064039</v>
      </c>
      <c r="W103" s="5">
        <f>'Mortgage Performance'!W24</f>
        <v>1.5562190516000001</v>
      </c>
      <c r="X103" s="5">
        <f>'Mortgage Performance'!X24</f>
        <v>1.4961976589251247</v>
      </c>
      <c r="Y103" s="5">
        <f>'Mortgage Performance'!Y24</f>
        <v>2.9284382772982138E-2</v>
      </c>
      <c r="Z103" s="5">
        <f>'Mortgage Performance'!Z24</f>
        <v>0</v>
      </c>
      <c r="AA103" s="5">
        <f>'Mortgage Performance'!AA24</f>
        <v>0.32821903029999999</v>
      </c>
      <c r="AB103" s="5">
        <f>'Mortgage Performance'!AB24</f>
        <v>1.496591321181191</v>
      </c>
      <c r="AC103" s="5">
        <f>'Mortgage Performance'!AC24</f>
        <v>0</v>
      </c>
      <c r="AD103" s="5">
        <f>'Mortgage Performance'!AD24</f>
        <v>0</v>
      </c>
      <c r="AE103" s="5">
        <f>'Mortgage Performance'!AE24</f>
        <v>0.24726000000000001</v>
      </c>
      <c r="AF103" s="5">
        <f>'Mortgage Performance'!AF24</f>
        <v>0.24726000000000001</v>
      </c>
      <c r="AG103" s="5">
        <f>'Mortgage Performance'!AG24</f>
        <v>21.728883599269899</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106.5877824434</v>
      </c>
      <c r="F104" s="5">
        <f>'Mortgage Performance'!F27</f>
        <v>106.12520682906386</v>
      </c>
      <c r="G104" s="5">
        <f>'Mortgage Performance'!G27</f>
        <v>2310.3457526687203</v>
      </c>
      <c r="H104" s="5">
        <f>'Mortgage Performance'!H27</f>
        <v>2177</v>
      </c>
      <c r="I104" s="5">
        <f>'Mortgage Performance'!I27</f>
        <v>6.1147199046000003</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2.9748157100000001</v>
      </c>
      <c r="R104" s="5">
        <f>'Mortgage Performance'!R27</f>
        <v>0.25837303000000006</v>
      </c>
      <c r="S104" s="5">
        <f>'Mortgage Performance'!S27</f>
        <v>1.0319999999999999E-5</v>
      </c>
      <c r="T104" s="5">
        <f>'Mortgage Performance'!T27</f>
        <v>0.62303107000000002</v>
      </c>
      <c r="U104" s="5">
        <f>'Mortgage Performance'!U27</f>
        <v>2.0934012900000001</v>
      </c>
      <c r="V104" s="5">
        <f>'Mortgage Performance'!V27</f>
        <v>2.21180749</v>
      </c>
      <c r="W104" s="5">
        <f>'Mortgage Performance'!W27</f>
        <v>2.4393742886999998</v>
      </c>
      <c r="X104" s="5">
        <f>'Mortgage Performance'!X27</f>
        <v>0.85346751642787722</v>
      </c>
      <c r="Y104" s="5">
        <f>'Mortgage Performance'!Y27</f>
        <v>3.30049049326266E-3</v>
      </c>
      <c r="Z104" s="5">
        <f>'Mortgage Performance'!Z27</f>
        <v>3.30735354E-2</v>
      </c>
      <c r="AA104" s="5">
        <f>'Mortgage Performance'!AA27</f>
        <v>0.99243141779999999</v>
      </c>
      <c r="AB104" s="5">
        <f>'Mortgage Performance'!AB27</f>
        <v>2.2729625144631549</v>
      </c>
      <c r="AC104" s="5">
        <f>'Mortgage Performance'!AC27</f>
        <v>24.999809770000002</v>
      </c>
      <c r="AD104" s="5">
        <f>'Mortgage Performance'!AD27</f>
        <v>24.999658699999998</v>
      </c>
      <c r="AE104" s="5">
        <f>'Mortgage Performance'!AE27</f>
        <v>0.77062116999999986</v>
      </c>
      <c r="AF104" s="5">
        <f>'Mortgage Performance'!AF27</f>
        <v>0.64747288999999997</v>
      </c>
      <c r="AG104" s="5">
        <f>'Mortgage Performance'!AG27</f>
        <v>32.415408067481401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111.5822294331</v>
      </c>
      <c r="F105" s="5">
        <f>'Mortgage Performance'!F30</f>
        <v>110.96303221612624</v>
      </c>
      <c r="G105" s="5">
        <f>'Mortgage Performance'!G30</f>
        <v>63932.460641643396</v>
      </c>
      <c r="H105" s="5">
        <f>'Mortgage Performance'!H30</f>
        <v>57616.000000000095</v>
      </c>
      <c r="I105" s="5">
        <f>'Mortgage Performance'!I30</f>
        <v>5.9670257297999996</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2.2156621899999998</v>
      </c>
      <c r="R105" s="5">
        <f>'Mortgage Performance'!R30</f>
        <v>0.3520704899999999</v>
      </c>
      <c r="S105" s="5">
        <f>'Mortgage Performance'!S30</f>
        <v>-6.7419240000000005E-2</v>
      </c>
      <c r="T105" s="5">
        <f>'Mortgage Performance'!T30</f>
        <v>0.23036636999999999</v>
      </c>
      <c r="U105" s="5">
        <f>'Mortgage Performance'!U30</f>
        <v>1.7006445700000001</v>
      </c>
      <c r="V105" s="5">
        <f>'Mortgage Performance'!V30</f>
        <v>1.8098704999999999</v>
      </c>
      <c r="W105" s="5">
        <f>'Mortgage Performance'!W30</f>
        <v>3.278772461</v>
      </c>
      <c r="X105" s="5">
        <f>'Mortgage Performance'!X30</f>
        <v>2.164570808157813</v>
      </c>
      <c r="Y105" s="5">
        <f>'Mortgage Performance'!Y30</f>
        <v>-0.60681642840781036</v>
      </c>
      <c r="Z105" s="5">
        <f>'Mortgage Performance'!Z30</f>
        <v>6.1575533299999999E-2</v>
      </c>
      <c r="AA105" s="5">
        <f>'Mortgage Performance'!AA30</f>
        <v>1.0004272062999999</v>
      </c>
      <c r="AB105" s="5">
        <f>'Mortgage Performance'!AB30</f>
        <v>3.0245387482013015</v>
      </c>
      <c r="AC105" s="5">
        <f>'Mortgage Performance'!AC30</f>
        <v>21.31150925</v>
      </c>
      <c r="AD105" s="5">
        <f>'Mortgage Performance'!AD30</f>
        <v>25.982784209999998</v>
      </c>
      <c r="AE105" s="5">
        <f>'Mortgage Performance'!AE30</f>
        <v>0.11316435000000001</v>
      </c>
      <c r="AF105" s="5">
        <f>'Mortgage Performance'!AF30</f>
        <v>0.32449858999999998</v>
      </c>
      <c r="AG105" s="5">
        <f>'Mortgage Performance'!AG30</f>
        <v>443.70494416461196</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106.5877824434</v>
      </c>
      <c r="F106" s="5">
        <f>'Mortgage Performance'!F31</f>
        <v>106.12520682906357</v>
      </c>
      <c r="G106" s="5">
        <f>'Mortgage Performance'!G31</f>
        <v>617.64870374514999</v>
      </c>
      <c r="H106" s="5">
        <f>'Mortgage Performance'!H31</f>
        <v>582</v>
      </c>
      <c r="I106" s="5">
        <f>'Mortgage Performance'!I31</f>
        <v>6.1147199046000003</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2.9748157100000001</v>
      </c>
      <c r="R106" s="5">
        <f>'Mortgage Performance'!R31</f>
        <v>0.25837303000000006</v>
      </c>
      <c r="S106" s="5">
        <f>'Mortgage Performance'!S31</f>
        <v>1.0319999999999999E-5</v>
      </c>
      <c r="T106" s="5">
        <f>'Mortgage Performance'!T31</f>
        <v>0.62303107000000002</v>
      </c>
      <c r="U106" s="5">
        <f>'Mortgage Performance'!U31</f>
        <v>2.0934012900000001</v>
      </c>
      <c r="V106" s="5">
        <f>'Mortgage Performance'!V31</f>
        <v>2.21180749</v>
      </c>
      <c r="W106" s="5">
        <f>'Mortgage Performance'!W31</f>
        <v>2.4393742886999998</v>
      </c>
      <c r="X106" s="5">
        <f>'Mortgage Performance'!X31</f>
        <v>0.85346751642647445</v>
      </c>
      <c r="Y106" s="5">
        <f>'Mortgage Performance'!Y31</f>
        <v>3.3004905182698273E-3</v>
      </c>
      <c r="Z106" s="5">
        <f>'Mortgage Performance'!Z31</f>
        <v>3.30735354E-2</v>
      </c>
      <c r="AA106" s="5">
        <f>'Mortgage Performance'!AA31</f>
        <v>0.99243141779999999</v>
      </c>
      <c r="AB106" s="5">
        <f>'Mortgage Performance'!AB31</f>
        <v>2.2729625144631838</v>
      </c>
      <c r="AC106" s="5">
        <f>'Mortgage Performance'!AC31</f>
        <v>24.999809769999999</v>
      </c>
      <c r="AD106" s="5">
        <f>'Mortgage Performance'!AD31</f>
        <v>24.999658699999998</v>
      </c>
      <c r="AE106" s="5">
        <f>'Mortgage Performance'!AE31</f>
        <v>0.77062116999999986</v>
      </c>
      <c r="AF106" s="5">
        <f>'Mortgage Performance'!AF31</f>
        <v>0.64747288999999997</v>
      </c>
      <c r="AG106" s="5">
        <f>'Mortgage Performance'!AG31</f>
        <v>8.6659474025144991</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103.76765182929999</v>
      </c>
      <c r="F107" s="5">
        <f>'Mortgage Performance'!F34</f>
        <v>103.46228886320191</v>
      </c>
      <c r="G107" s="5">
        <f>'Mortgage Performance'!G34</f>
        <v>8050.4006964457503</v>
      </c>
      <c r="H107" s="5">
        <f>'Mortgage Performance'!H34</f>
        <v>7781.00000000001</v>
      </c>
      <c r="I107" s="5">
        <f>'Mortgage Performance'!I34</f>
        <v>4.5632473064000001</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2.10204923</v>
      </c>
      <c r="R107" s="5">
        <f>'Mortgage Performance'!R34</f>
        <v>0.13446393000000001</v>
      </c>
      <c r="S107" s="5">
        <f>'Mortgage Performance'!S34</f>
        <v>-1.08E-6</v>
      </c>
      <c r="T107" s="5">
        <f>'Mortgage Performance'!T34</f>
        <v>0.24625869</v>
      </c>
      <c r="U107" s="5">
        <f>'Mortgage Performance'!U34</f>
        <v>1.7213276900000001</v>
      </c>
      <c r="V107" s="5">
        <f>'Mortgage Performance'!V34</f>
        <v>1.73064039</v>
      </c>
      <c r="W107" s="5">
        <f>'Mortgage Performance'!W34</f>
        <v>1.5562190516000001</v>
      </c>
      <c r="X107" s="5">
        <f>'Mortgage Performance'!X34</f>
        <v>1.4961976589243069</v>
      </c>
      <c r="Y107" s="5">
        <f>'Mortgage Performance'!Y34</f>
        <v>2.9284382776380017E-2</v>
      </c>
      <c r="Z107" s="5">
        <f>'Mortgage Performance'!Z34</f>
        <v>0</v>
      </c>
      <c r="AA107" s="5">
        <f>'Mortgage Performance'!AA34</f>
        <v>0.32821903029999999</v>
      </c>
      <c r="AB107" s="5">
        <f>'Mortgage Performance'!AB34</f>
        <v>1.496591321180935</v>
      </c>
      <c r="AC107" s="5">
        <f>'Mortgage Performance'!AC34</f>
        <v>0</v>
      </c>
      <c r="AD107" s="5">
        <f>'Mortgage Performance'!AD34</f>
        <v>0</v>
      </c>
      <c r="AE107" s="5">
        <f>'Mortgage Performance'!AE34</f>
        <v>0.24726000000000001</v>
      </c>
      <c r="AF107" s="5">
        <f>'Mortgage Performance'!AF34</f>
        <v>0.24726000000000001</v>
      </c>
      <c r="AG107" s="5">
        <f>'Mortgage Performance'!AG34</f>
        <v>29.542625071801499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103.76765182929999</v>
      </c>
      <c r="F108" s="5">
        <f>'Mortgage Performance'!F35</f>
        <v>103.46228886320199</v>
      </c>
      <c r="G108" s="5">
        <f>'Mortgage Performance'!G35</f>
        <v>676.64336916534</v>
      </c>
      <c r="H108" s="5">
        <f>'Mortgage Performance'!H35</f>
        <v>653.99999999999898</v>
      </c>
      <c r="I108" s="5">
        <f>'Mortgage Performance'!I35</f>
        <v>4.5632473064000001</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2.10204923</v>
      </c>
      <c r="R108" s="5">
        <f>'Mortgage Performance'!R35</f>
        <v>0.13446393000000001</v>
      </c>
      <c r="S108" s="5">
        <f>'Mortgage Performance'!S35</f>
        <v>-1.08E-6</v>
      </c>
      <c r="T108" s="5">
        <f>'Mortgage Performance'!T35</f>
        <v>0.24625869</v>
      </c>
      <c r="U108" s="5">
        <f>'Mortgage Performance'!U35</f>
        <v>1.7213276900000001</v>
      </c>
      <c r="V108" s="5">
        <f>'Mortgage Performance'!V35</f>
        <v>1.73064039</v>
      </c>
      <c r="W108" s="5">
        <f>'Mortgage Performance'!W35</f>
        <v>1.5562190516000001</v>
      </c>
      <c r="X108" s="5">
        <f>'Mortgage Performance'!X35</f>
        <v>1.4961976589245924</v>
      </c>
      <c r="Y108" s="5">
        <f>'Mortgage Performance'!Y35</f>
        <v>2.9284382768719058E-2</v>
      </c>
      <c r="Z108" s="5">
        <f>'Mortgage Performance'!Z35</f>
        <v>0</v>
      </c>
      <c r="AA108" s="5">
        <f>'Mortgage Performance'!AA35</f>
        <v>0.32821903029999999</v>
      </c>
      <c r="AB108" s="5">
        <f>'Mortgage Performance'!AB35</f>
        <v>1.4965913211809649</v>
      </c>
      <c r="AC108" s="5">
        <f>'Mortgage Performance'!AC35</f>
        <v>0</v>
      </c>
      <c r="AD108" s="5">
        <f>'Mortgage Performance'!AD35</f>
        <v>0</v>
      </c>
      <c r="AE108" s="5">
        <f>'Mortgage Performance'!AE35</f>
        <v>0.24726000000000001</v>
      </c>
      <c r="AF108" s="5">
        <f>'Mortgage Performance'!AF35</f>
        <v>0.24726000000000001</v>
      </c>
      <c r="AG108" s="5">
        <f>'Mortgage Performance'!AG35</f>
        <v>2.4830840247985999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106.2989787394</v>
      </c>
      <c r="F109" s="5">
        <f>'Mortgage Performance'!F38</f>
        <v>105.99129713266079</v>
      </c>
      <c r="G109" s="5">
        <f>'Mortgage Performance'!G38</f>
        <v>2221.5775879005701</v>
      </c>
      <c r="H109" s="5">
        <f>'Mortgage Performance'!H38</f>
        <v>2096</v>
      </c>
      <c r="I109" s="5">
        <f>'Mortgage Performance'!I38</f>
        <v>6.1864845645999997</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2.09416541</v>
      </c>
      <c r="R109" s="5">
        <f>'Mortgage Performance'!R38</f>
        <v>0.13446559999999977</v>
      </c>
      <c r="S109" s="5">
        <f>'Mortgage Performance'!S38</f>
        <v>-1.08E-6</v>
      </c>
      <c r="T109" s="5">
        <f>'Mortgage Performance'!T38</f>
        <v>0.24249991999999998</v>
      </c>
      <c r="U109" s="5">
        <f>'Mortgage Performance'!U38</f>
        <v>1.7172009700000002</v>
      </c>
      <c r="V109" s="5">
        <f>'Mortgage Performance'!V38</f>
        <v>1.7264349799999998</v>
      </c>
      <c r="W109" s="5">
        <f>'Mortgage Performance'!W38</f>
        <v>1.5681312415999999</v>
      </c>
      <c r="X109" s="5">
        <f>'Mortgage Performance'!X38</f>
        <v>1.4963852811714888</v>
      </c>
      <c r="Y109" s="5">
        <f>'Mortgage Performance'!Y38</f>
        <v>2.9293863987156429E-2</v>
      </c>
      <c r="Z109" s="5">
        <f>'Mortgage Performance'!Z38</f>
        <v>0</v>
      </c>
      <c r="AA109" s="5">
        <f>'Mortgage Performance'!AA38</f>
        <v>0.34630955749999998</v>
      </c>
      <c r="AB109" s="5">
        <f>'Mortgage Performance'!AB38</f>
        <v>1.4967788100875479</v>
      </c>
      <c r="AC109" s="5">
        <f>'Mortgage Performance'!AC38</f>
        <v>0</v>
      </c>
      <c r="AD109" s="5">
        <f>'Mortgage Performance'!AD38</f>
        <v>0</v>
      </c>
      <c r="AE109" s="5">
        <f>'Mortgage Performance'!AE38</f>
        <v>0.24726000000000001</v>
      </c>
      <c r="AF109" s="5">
        <f>'Mortgage Performance'!AF38</f>
        <v>0.24726000000000001</v>
      </c>
      <c r="AG109" s="5">
        <f>'Mortgage Performance'!AG38</f>
        <v>8.0184442741630004</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114.834182321463</v>
      </c>
      <c r="F110" s="5">
        <f>'Mortgage Performance'!F41</f>
        <v>114.35137108377474</v>
      </c>
      <c r="G110" s="5">
        <f>'Mortgage Performance'!G41</f>
        <v>10914.838369946299</v>
      </c>
      <c r="H110" s="5">
        <f>'Mortgage Performance'!H41</f>
        <v>9545</v>
      </c>
      <c r="I110" s="5">
        <f>'Mortgage Performance'!I41</f>
        <v>5.8110703684109799</v>
      </c>
      <c r="J110" s="5">
        <f>'Mortgage Performance'!J41</f>
        <v>0</v>
      </c>
      <c r="K110" s="5">
        <f>'Mortgage Performance'!K41</f>
        <v>0</v>
      </c>
      <c r="L110" s="6">
        <f>'Mortgage Performance'!L41</f>
        <v>0</v>
      </c>
      <c r="M110" s="5">
        <f>'Mortgage Performance'!M41</f>
        <v>12.982713462545835</v>
      </c>
      <c r="N110" s="5">
        <f>'Mortgage Performance'!N41</f>
        <v>40.57494866529774</v>
      </c>
      <c r="O110" s="5">
        <f>'Mortgage Performance'!O41</f>
        <v>720</v>
      </c>
      <c r="P110" s="5">
        <f>'Mortgage Performance'!P41</f>
        <v>75</v>
      </c>
      <c r="Q110" s="5">
        <f>'Mortgage Performance'!Q41</f>
        <v>1.8019216903117161</v>
      </c>
      <c r="R110" s="5">
        <f>'Mortgage Performance'!R41</f>
        <v>0.18403102800803176</v>
      </c>
      <c r="S110" s="5">
        <f>'Mortgage Performance'!S41</f>
        <v>1.51122487883163E-5</v>
      </c>
      <c r="T110" s="5">
        <f>'Mortgage Performance'!T41</f>
        <v>0.21853279118545602</v>
      </c>
      <c r="U110" s="5">
        <f>'Mortgage Performance'!U41</f>
        <v>1.39934275886944</v>
      </c>
      <c r="V110" s="5">
        <f>'Mortgage Performance'!V41</f>
        <v>1.3969051548523399</v>
      </c>
      <c r="W110" s="5">
        <f>'Mortgage Performance'!W41</f>
        <v>3.2111331774836005</v>
      </c>
      <c r="X110" s="5">
        <f>'Mortgage Performance'!X41</f>
        <v>2.8520423006138493</v>
      </c>
      <c r="Y110" s="5">
        <f>'Mortgage Performance'!Y41</f>
        <v>0.1088616038762695</v>
      </c>
      <c r="Z110" s="5">
        <f>'Mortgage Performance'!Z41</f>
        <v>1.7421587158813501E-5</v>
      </c>
      <c r="AA110" s="5">
        <f>'Mortgage Performance'!AA41</f>
        <v>0.65951356419024099</v>
      </c>
      <c r="AB110" s="5">
        <f>'Mortgage Performance'!AB41</f>
        <v>2.8521030792601523</v>
      </c>
      <c r="AC110" s="5">
        <f>'Mortgage Performance'!AC41</f>
        <v>0</v>
      </c>
      <c r="AD110" s="5">
        <f>'Mortgage Performance'!AD41</f>
        <v>1.9270747381456299</v>
      </c>
      <c r="AE110" s="5">
        <f>'Mortgage Performance'!AE41</f>
        <v>0.22343249869041401</v>
      </c>
      <c r="AF110" s="5">
        <f>'Mortgage Performance'!AF41</f>
        <v>0.22343249869041401</v>
      </c>
      <c r="AG110" s="5">
        <f>'Mortgage Performance'!AG41</f>
        <v>79.943702242389705</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106.8107740861</v>
      </c>
      <c r="F111" s="5">
        <f>'Mortgage Performance'!F44</f>
        <v>106.4934522213504</v>
      </c>
      <c r="G111" s="5">
        <f>'Mortgage Performance'!G44</f>
        <v>5242.6726528570798</v>
      </c>
      <c r="H111" s="5">
        <f>'Mortgage Performance'!H44</f>
        <v>4923</v>
      </c>
      <c r="I111" s="5">
        <f>'Mortgage Performance'!I44</f>
        <v>7.2008747266000004</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2.8992496600000002</v>
      </c>
      <c r="R111" s="5">
        <f>'Mortgage Performance'!R44</f>
        <v>0.14854523999999983</v>
      </c>
      <c r="S111" s="5">
        <f>'Mortgage Performance'!S44</f>
        <v>-1.893E-5</v>
      </c>
      <c r="T111" s="5">
        <f>'Mortgage Performance'!T44</f>
        <v>0.61069302999999997</v>
      </c>
      <c r="U111" s="5">
        <f>'Mortgage Performance'!U44</f>
        <v>2.1400303200000002</v>
      </c>
      <c r="V111" s="5">
        <f>'Mortgage Performance'!V44</f>
        <v>2.16288087</v>
      </c>
      <c r="W111" s="5">
        <f>'Mortgage Performance'!W44</f>
        <v>1.6329513294</v>
      </c>
      <c r="X111" s="5">
        <f>'Mortgage Performance'!X44</f>
        <v>1.5455036191319347</v>
      </c>
      <c r="Y111" s="5">
        <f>'Mortgage Performance'!Y44</f>
        <v>3.2894963260824632E-2</v>
      </c>
      <c r="Z111" s="5">
        <f>'Mortgage Performance'!Z44</f>
        <v>1.3656389699999999E-2</v>
      </c>
      <c r="AA111" s="5">
        <f>'Mortgage Performance'!AA44</f>
        <v>0.56363573919999999</v>
      </c>
      <c r="AB111" s="5">
        <f>'Mortgage Performance'!AB44</f>
        <v>1.5460131538182571</v>
      </c>
      <c r="AC111" s="5">
        <f>'Mortgage Performance'!AC44</f>
        <v>17.99944386</v>
      </c>
      <c r="AD111" s="5">
        <f>'Mortgage Performance'!AD44</f>
        <v>17.998652620000001</v>
      </c>
      <c r="AE111" s="5">
        <f>'Mortgage Performance'!AE44</f>
        <v>0.62373972</v>
      </c>
      <c r="AF111" s="5">
        <f>'Mortgage Performance'!AF44</f>
        <v>0.6237201</v>
      </c>
      <c r="AG111" s="5">
        <f>'Mortgage Performance'!AG44</f>
        <v>49.145224854454398</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102.52635335230001</v>
      </c>
      <c r="F112" s="5">
        <f>'Mortgage Performance'!F45</f>
        <v>102.18202189857681</v>
      </c>
      <c r="G112" s="5">
        <f>'Mortgage Performance'!G45</f>
        <v>3691.8364511955801</v>
      </c>
      <c r="H112" s="5">
        <f>'Mortgage Performance'!H45</f>
        <v>3613</v>
      </c>
      <c r="I112" s="5">
        <f>'Mortgage Performance'!I45</f>
        <v>7.2008747266000004</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5.7799959200000002</v>
      </c>
      <c r="R112" s="5">
        <f>'Mortgage Performance'!R45</f>
        <v>0.15248815000000068</v>
      </c>
      <c r="S112" s="5">
        <f>'Mortgage Performance'!S45</f>
        <v>-4.032E-5</v>
      </c>
      <c r="T112" s="5">
        <f>'Mortgage Performance'!T45</f>
        <v>1.89378511</v>
      </c>
      <c r="U112" s="5">
        <f>'Mortgage Performance'!U45</f>
        <v>3.7337629799999994</v>
      </c>
      <c r="V112" s="5">
        <f>'Mortgage Performance'!V45</f>
        <v>3.7590536999999999</v>
      </c>
      <c r="W112" s="5">
        <f>'Mortgage Performance'!W45</f>
        <v>1.8241240734999999</v>
      </c>
      <c r="X112" s="5">
        <f>'Mortgage Performance'!X45</f>
        <v>1.6812083842378651</v>
      </c>
      <c r="Y112" s="5">
        <f>'Mortgage Performance'!Y45</f>
        <v>4.0178519135245859E-2</v>
      </c>
      <c r="Z112" s="5">
        <f>'Mortgage Performance'!Z45</f>
        <v>2.5897597999999999E-3</v>
      </c>
      <c r="AA112" s="5">
        <f>'Mortgage Performance'!AA45</f>
        <v>1.2949856596</v>
      </c>
      <c r="AB112" s="5">
        <f>'Mortgage Performance'!AB45</f>
        <v>1.6816323392344414</v>
      </c>
      <c r="AC112" s="5">
        <f>'Mortgage Performance'!AC45</f>
        <v>9.9995774499999985</v>
      </c>
      <c r="AD112" s="5">
        <f>'Mortgage Performance'!AD45</f>
        <v>9.9988887700000006</v>
      </c>
      <c r="AE112" s="5">
        <f>'Mortgage Performance'!AE45</f>
        <v>1.8504750000000001</v>
      </c>
      <c r="AF112" s="5">
        <f>'Mortgage Performance'!AF45</f>
        <v>1.8504750000000001</v>
      </c>
      <c r="AG112" s="5">
        <f>'Mortgage Performance'!AG45</f>
        <v>116.42854554322</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111.175172109</v>
      </c>
      <c r="F113" s="5">
        <f>'Mortgage Performance'!F48</f>
        <v>110.43167852121239</v>
      </c>
      <c r="G113" s="5">
        <f>'Mortgage Performance'!G48</f>
        <v>1060.14411380364</v>
      </c>
      <c r="H113" s="5">
        <f>'Mortgage Performance'!H48</f>
        <v>960.00000000000102</v>
      </c>
      <c r="I113" s="5">
        <f>'Mortgage Performance'!I48</f>
        <v>5.3817309230000001</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2.3664228899999999</v>
      </c>
      <c r="R113" s="5">
        <f>'Mortgage Performance'!R48</f>
        <v>0.21258897000000002</v>
      </c>
      <c r="S113" s="5">
        <f>'Mortgage Performance'!S48</f>
        <v>2.2779999999999999E-5</v>
      </c>
      <c r="T113" s="5">
        <f>'Mortgage Performance'!T48</f>
        <v>0.33353304</v>
      </c>
      <c r="U113" s="5">
        <f>'Mortgage Performance'!U48</f>
        <v>1.8202781000000001</v>
      </c>
      <c r="V113" s="5">
        <f>'Mortgage Performance'!V48</f>
        <v>1.8194172000000002</v>
      </c>
      <c r="W113" s="5">
        <f>'Mortgage Performance'!W48</f>
        <v>3.8920982820000001</v>
      </c>
      <c r="X113" s="5">
        <f>'Mortgage Performance'!X48</f>
        <v>3.5196651575629079</v>
      </c>
      <c r="Y113" s="5">
        <f>'Mortgage Performance'!Y48</f>
        <v>0.14968013021196006</v>
      </c>
      <c r="Z113" s="5">
        <f>'Mortgage Performance'!Z48</f>
        <v>0</v>
      </c>
      <c r="AA113" s="5">
        <f>'Mortgage Performance'!AA48</f>
        <v>0.85152259529999996</v>
      </c>
      <c r="AB113" s="5">
        <f>'Mortgage Performance'!AB48</f>
        <v>3.5197315034013394</v>
      </c>
      <c r="AC113" s="5">
        <f>'Mortgage Performance'!AC48</f>
        <v>0</v>
      </c>
      <c r="AD113" s="5">
        <f>'Mortgage Performance'!AD48</f>
        <v>0</v>
      </c>
      <c r="AE113" s="5">
        <f>'Mortgage Performance'!AE48</f>
        <v>0.34420000000000001</v>
      </c>
      <c r="AF113" s="5">
        <f>'Mortgage Performance'!AF48</f>
        <v>0.34420000000000001</v>
      </c>
      <c r="AG113" s="5">
        <f>'Mortgage Performance'!AG48</f>
        <v>12.3816754064168</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-71</v>
      </c>
      <c r="H114" s="5">
        <f>'Mortgage Performance'!H51</f>
        <v>-71</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-7.0206409999999997E-2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2020-12-21T03:18:04Z</dcterms:modified>
</cp:coreProperties>
</file>