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image/jpeg" PartName="/xl/media/image1.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40" yWindow="345" windowWidth="14805" windowHeight="7770"/>
  </bookViews>
  <sheets>
    <sheet name="Sheet1" sheetId="1" r:id="rId1"/>
    <sheet name="Sheet2" sheetId="2" state="hidden" r:id="rId2"/>
    <sheet name="Sheet3" sheetId="3" state="hidden" r:id="rId3"/>
    <sheet name="Sheet4" sheetId="4" state="hidden" r:id="rId4"/>
    <sheet name="Sheet5" sheetId="5" state="hidden" r:id="rId5"/>
  </sheets>
  <definedNames>
    <definedName name="_GoBack" localSheetId="0">'Sheet1'!#REF!</definedName>
    <definedName name="cycle" localSheetId="0">'Sheet1'!#REF!</definedName>
    <definedName name="_xlnm.Print_Area" localSheetId="0">'Sheet1'!$A$1:$S$173</definedName>
    <definedName name="_xlnm.Print_Titles" localSheetId="0">'Sheet1'!$1:$2</definedName>
  </definedNames>
  <calcPr calcId="144525" fullCalcOnLoad="1"/>
</workbook>
</file>

<file path=xl/sharedStrings.xml><?xml version="1.0" encoding="utf-8"?>
<sst xmlns="http://schemas.openxmlformats.org/spreadsheetml/2006/main" count="177" uniqueCount="177">
  <si>
    <t xml:space="preserve"> </t>
  </si>
  <si>
    <t>Total Face</t>
  </si>
  <si>
    <t>Construction&amp;Land</t>
  </si>
  <si>
    <t>1-4 Family</t>
  </si>
  <si>
    <t>Multi-Family</t>
  </si>
  <si>
    <t>Commercial Mtg</t>
  </si>
  <si>
    <t>Second Mtg</t>
  </si>
  <si>
    <t>HELOC</t>
  </si>
  <si>
    <t>LOC</t>
  </si>
  <si>
    <t>SBA</t>
  </si>
  <si>
    <t>Consumer Loans</t>
  </si>
  <si>
    <t>Farm Land</t>
  </si>
  <si>
    <t>Agriculture Loan</t>
  </si>
  <si>
    <t>Auto Loan</t>
  </si>
  <si>
    <t>Credit Card</t>
  </si>
  <si>
    <t>Consumer Loans2</t>
  </si>
  <si>
    <t>Other Loans</t>
  </si>
  <si>
    <t>series</t>
  </si>
  <si>
    <t>CECL(%)</t>
  </si>
  <si>
    <t>Bank's Rate Sheet Risk-Adjusted Margin</t>
  </si>
  <si>
    <t>Size</t>
  </si>
  <si>
    <t>Misc NonIntBearing Loan</t>
  </si>
  <si>
    <t>FRM30</t>
  </si>
  <si>
    <t>Floating Rate 2nd closed e</t>
  </si>
  <si>
    <t>Fixed Rate Construction</t>
  </si>
  <si>
    <t>Fixed Rate Multi Family 30</t>
  </si>
  <si>
    <t>Fixed Rate Commercial Loan</t>
  </si>
  <si>
    <t>Direct New Auto Loan 710 7</t>
  </si>
  <si>
    <t>Personal Loan</t>
  </si>
  <si>
    <t>Series</t>
  </si>
  <si>
    <t>Balance Sheet Risk-Adjusted Margin</t>
  </si>
  <si>
    <t xml:space="preserve"> Closed-end loans secured by 1-4 family re</t>
  </si>
  <si>
    <t>ROOT - Commercial and industrial loans</t>
  </si>
  <si>
    <t xml:space="preserve"> Secured by nonfarm nonresidential propert</t>
  </si>
  <si>
    <t xml:space="preserve"> Loans secured by real estate - Secured by</t>
  </si>
  <si>
    <t xml:space="preserve"> Loans to individuals for household, famil</t>
  </si>
  <si>
    <t>Management Executive Summary</t>
  </si>
  <si>
    <t>performance comparison,strategy development,risk exposures</t>
  </si>
  <si>
    <t xml:space="preserve">jsliu  bank test &amp; city (HF)</t>
  </si>
  <si>
    <t>As of date:Dec,2020</t>
  </si>
  <si>
    <t>Printed on:2021-01-26 17:54</t>
  </si>
  <si>
    <t>REVIEW</t>
  </si>
  <si>
    <r xmlns="http://schemas.openxmlformats.org/spreadsheetml/2006/main">
      <rPr>
        <b/>
        <sz val="11"/>
        <color rgb="FF0E153C"/>
        <rFont val="Ubuntu"/>
        <family val="2"/>
      </rPr>
      <t>PERFORMANCE:</t>
    </r>
    <r xmlns="http://schemas.openxmlformats.org/spreadsheetml/2006/main">
      <rPr>
        <sz val="11"/>
        <color rgb="FF0E153C"/>
        <rFont val="Ubuntu"/>
        <family val="2"/>
      </rPr>
      <t xml:space="preserve"> Which metric can we improve on comparing with our peers? </t>
    </r>
  </si>
  <si>
    <r xmlns="http://schemas.openxmlformats.org/spreadsheetml/2006/main">
      <rPr>
        <b/>
        <sz val="11"/>
        <color rgb="FF0E153C"/>
        <rFont val="Ubuntu"/>
        <family val="2"/>
      </rPr>
      <t>INVESTMENT ALLOCATION:</t>
    </r>
    <r xmlns="http://schemas.openxmlformats.org/spreadsheetml/2006/main">
      <rPr>
        <sz val="11"/>
        <color rgb="FF0E153C"/>
        <rFont val="Ubuntu"/>
        <family val="2"/>
      </rPr>
      <t xml:space="preserve"> Should we consider investment/loan re-allocation?</t>
    </r>
  </si>
  <si>
    <r xmlns="http://schemas.openxmlformats.org/spreadsheetml/2006/main">
      <rPr>
        <b/>
        <sz val="11"/>
        <color rgb="FF0E153C"/>
        <rFont val="Ubuntu"/>
        <family val="2"/>
      </rPr>
      <t>YIELD CURVE PROJECTION</t>
    </r>
    <r xmlns="http://schemas.openxmlformats.org/spreadsheetml/2006/main">
      <rPr>
        <sz val="11"/>
        <color rgb="FF0E153C"/>
        <rFont val="Ubuntu"/>
        <family val="2"/>
      </rPr>
      <t>: Are the projected rates reasonable for strategy developments?</t>
    </r>
  </si>
  <si>
    <r xmlns="http://schemas.openxmlformats.org/spreadsheetml/2006/main">
      <rPr>
        <b/>
        <sz val="11"/>
        <color rgb="FF0E153C"/>
        <rFont val="Ubuntu"/>
        <family val="2"/>
      </rPr>
      <t>VOLUME PROJECTION:</t>
    </r>
    <r xmlns="http://schemas.openxmlformats.org/spreadsheetml/2006/main">
      <rPr>
        <sz val="11"/>
        <color rgb="FF0E153C"/>
        <rFont val="Ubuntu"/>
        <family val="2"/>
      </rPr>
      <t xml:space="preserve"> Is the growth plan reasonable? Should we simulate proforma with alternative plans? </t>
    </r>
  </si>
  <si>
    <r xmlns="http://schemas.openxmlformats.org/spreadsheetml/2006/main">
      <rPr>
        <b/>
        <sz val="11"/>
        <color rgb="FF0E153C"/>
        <rFont val="Ubuntu"/>
        <family val="2"/>
      </rPr>
      <t>FINANCIAL PROJECTION:</t>
    </r>
    <r xmlns="http://schemas.openxmlformats.org/spreadsheetml/2006/main">
      <rPr>
        <sz val="11"/>
        <color rgb="FF0E153C"/>
        <rFont val="Ubuntu"/>
        <family val="2"/>
      </rPr>
      <t xml:space="preserve"> Are the proforma statements consistent with the budget plan?</t>
    </r>
  </si>
  <si>
    <r xmlns="http://schemas.openxmlformats.org/spreadsheetml/2006/main">
      <rPr>
        <b/>
        <sz val="11"/>
        <color rgb="FF0E153C"/>
        <rFont val="Ubuntu"/>
        <family val="2"/>
      </rPr>
      <t xml:space="preserve">INTEREST RATE RISK EXPOSURE: </t>
    </r>
    <r xmlns="http://schemas.openxmlformats.org/spreadsheetml/2006/main">
      <rPr>
        <sz val="11"/>
        <color rgb="FF0E153C"/>
        <rFont val="Ubuntu"/>
        <family val="2"/>
      </rPr>
      <t>Will our current growth plan exceed EVE policy limits in 12 months?</t>
    </r>
  </si>
  <si>
    <r xmlns="http://schemas.openxmlformats.org/spreadsheetml/2006/main">
      <rPr>
        <b/>
        <sz val="11"/>
        <color rgb="FF0E153C"/>
        <rFont val="Ubuntu"/>
        <family val="2"/>
      </rPr>
      <t xml:space="preserve">HISTORICAL LOAN PRODUCTION TREND: </t>
    </r>
    <r xmlns="http://schemas.openxmlformats.org/spreadsheetml/2006/main">
      <rPr>
        <sz val="11"/>
        <color rgb="FF0E153C"/>
        <rFont val="Ubuntu"/>
        <family val="2"/>
      </rPr>
      <t xml:space="preserve">What is our loan demand based on our past experience in loan production? </t>
    </r>
  </si>
  <si>
    <r xmlns="http://schemas.openxmlformats.org/spreadsheetml/2006/main">
      <rPr>
        <b/>
        <sz val="11"/>
        <color rgb="FF0E153C"/>
        <rFont val="Ubuntu"/>
        <family val="2"/>
      </rPr>
      <t xml:space="preserve">CONCENTRATION RISK AND LOAN RATE PROFITABILITY: </t>
    </r>
    <r xmlns="http://schemas.openxmlformats.org/spreadsheetml/2006/main">
      <rPr>
        <sz val="11"/>
        <color rgb="FF0E153C"/>
        <rFont val="Ubuntu"/>
        <family val="2"/>
      </rPr>
      <t xml:space="preserve"> How should we adjust lending rate to optimize product mix?</t>
    </r>
  </si>
  <si>
    <r xmlns="http://schemas.openxmlformats.org/spreadsheetml/2006/main">
      <rPr>
        <b/>
        <sz val="11"/>
        <color rgb="FF0E153C"/>
        <rFont val="Ubuntu"/>
        <family val="2"/>
      </rPr>
      <t>DUPONT ANALYSIS:</t>
    </r>
    <r xmlns="http://schemas.openxmlformats.org/spreadsheetml/2006/main">
      <rPr>
        <sz val="11"/>
        <color rgb="FF0E153C"/>
        <rFont val="Ubuntu"/>
        <family val="2"/>
      </rPr>
      <t xml:space="preserve"> Which drivers of the ROA can we improve?</t>
    </r>
  </si>
  <si>
    <t>Performance</t>
  </si>
  <si>
    <t>Investment Allocation</t>
  </si>
  <si>
    <t>PERFORMANCE COMPARISON(CALL)</t>
  </si>
  <si>
    <t xml:space="preserve">INVESTMENT 
ALLOCATION</t>
  </si>
  <si>
    <t>Percent of Assets</t>
  </si>
  <si>
    <t>Bank*(Dec20)</t>
  </si>
  <si>
    <t>Peer Group*(Dec18)</t>
  </si>
  <si>
    <t>Return on Average Assets</t>
  </si>
  <si>
    <t>Treasury &amp; Agency</t>
  </si>
  <si>
    <t>Return on Average Stockholders' Equity</t>
  </si>
  <si>
    <t>Munis</t>
  </si>
  <si>
    <t>Margin</t>
  </si>
  <si>
    <t>MBS</t>
  </si>
  <si>
    <t>Yield on Average Earning Assets</t>
  </si>
  <si>
    <t>Other</t>
  </si>
  <si>
    <t>Yield on Average Loans</t>
  </si>
  <si>
    <t>Total</t>
  </si>
  <si>
    <t>Yield on Average Investments</t>
  </si>
  <si>
    <t>Cost of Funds</t>
  </si>
  <si>
    <t>Efficiency Ratio</t>
  </si>
  <si>
    <t>Bank*: The numbers are from CALL.</t>
  </si>
  <si>
    <t>Liquidity Ratio</t>
  </si>
  <si>
    <t xml:space="preserve">Peer Group*: FFIEC [103M], Mutually-owned insured savings banks having assets between $100 million and $300 million, it has 97 banks, 97 banks have data  as of 12/31/2018.</t>
  </si>
  <si>
    <t>Equity to Assets</t>
  </si>
  <si>
    <t>Loans to Assets</t>
  </si>
  <si>
    <t>Loans to Equity</t>
  </si>
  <si>
    <t>Loans to Deposits+FHLB</t>
  </si>
  <si>
    <t>Borrowing to Deposits</t>
  </si>
  <si>
    <t>Loss Provision/Equity</t>
  </si>
  <si>
    <t>Yield Curve Projection</t>
  </si>
  <si>
    <t>Volume Projection</t>
  </si>
  <si>
    <t>RATES PROJECTION</t>
  </si>
  <si>
    <t>Past 6m</t>
  </si>
  <si>
    <t>Current</t>
  </si>
  <si>
    <t xml:space="preserve">VOLUME
PROJECTION</t>
  </si>
  <si>
    <t>3-Mo TSY</t>
  </si>
  <si>
    <t>Cash &amp; Short Term</t>
  </si>
  <si>
    <t>1-Yr TSY</t>
  </si>
  <si>
    <t>Real Estate</t>
  </si>
  <si>
    <t>2-Yr TSY</t>
  </si>
  <si>
    <t>Non Real Estate</t>
  </si>
  <si>
    <t/>
  </si>
  <si>
    <t>5-Yr TSY</t>
  </si>
  <si>
    <t>Investments</t>
  </si>
  <si>
    <t>10-Yr TSY</t>
  </si>
  <si>
    <t>Borrowings</t>
  </si>
  <si>
    <t>30-Yr TSY</t>
  </si>
  <si>
    <t>Deposits</t>
  </si>
  <si>
    <t>Financial Projection</t>
  </si>
  <si>
    <t>Interest Rate Risk Exposure</t>
  </si>
  <si>
    <t xml:space="preserve">Proforma
Statements</t>
  </si>
  <si>
    <t xml:space="preserve">Past 6m-
Past 3m</t>
  </si>
  <si>
    <t>Past 3m-Current</t>
  </si>
  <si>
    <t>3m</t>
  </si>
  <si>
    <t>6m</t>
  </si>
  <si>
    <t>9m</t>
  </si>
  <si>
    <t>1y</t>
  </si>
  <si>
    <t>1y Total</t>
  </si>
  <si>
    <t xml:space="preserve">Interest Rate
Risk Exposure</t>
  </si>
  <si>
    <t>Policy</t>
  </si>
  <si>
    <t>Status</t>
  </si>
  <si>
    <t>12mo</t>
  </si>
  <si>
    <t>Cash</t>
  </si>
  <si>
    <t>EVE</t>
  </si>
  <si>
    <t>#N/A</t>
  </si>
  <si>
    <t>-</t>
  </si>
  <si>
    <t>Loans</t>
  </si>
  <si>
    <t>EVE Duration</t>
  </si>
  <si>
    <t>EVE ratio</t>
  </si>
  <si>
    <t>PASS</t>
  </si>
  <si>
    <t>Total Asset</t>
  </si>
  <si>
    <t>EVE (-200) %chg</t>
  </si>
  <si>
    <t>Total Earning Asset</t>
  </si>
  <si>
    <t>EVE (-100) %chg</t>
  </si>
  <si>
    <t>Tier 1 Capital</t>
  </si>
  <si>
    <t>EVE (+100) %chg</t>
  </si>
  <si>
    <t>Interest Income</t>
  </si>
  <si>
    <t>EVE (+200) %chg</t>
  </si>
  <si>
    <t>Interest cost</t>
  </si>
  <si>
    <t>EVE (+300) %chg</t>
  </si>
  <si>
    <t>NII</t>
  </si>
  <si>
    <t>EVE (+400) %chg</t>
  </si>
  <si>
    <t>Earnings</t>
  </si>
  <si>
    <t>EVE (ramp up) %chg</t>
  </si>
  <si>
    <t>Margin(%)</t>
  </si>
  <si>
    <t>EVE (flattener) %chg</t>
  </si>
  <si>
    <t>* The "Past 6m-Past 3m" Income Statement numbers are from CALL, and the "Past 3m-Current" Income Statement numbers are from CALL.</t>
  </si>
  <si>
    <t>Historical Loan Production Trends</t>
  </si>
  <si>
    <t>Volume Increase</t>
  </si>
  <si>
    <t>Concentration Risk</t>
  </si>
  <si>
    <t>Loan Rate Risk-Adjusted Profitability</t>
  </si>
  <si>
    <t>Bubble Size: The size of the bubbles provides concentrations comparisons relative to each other.</t>
  </si>
  <si>
    <t>Bubble Location: Comparing the Risk Adjusted Margin to the CECL rate.</t>
  </si>
  <si>
    <t>Dupont Analysis(based on:Dec20)</t>
  </si>
  <si>
    <t>Notes:</t>
  </si>
  <si>
    <t>Glossary of Calculations:</t>
  </si>
  <si>
    <t>net income / average asset (average is on year to date, then annualized)</t>
  </si>
  <si>
    <t>Return on Average Equity</t>
  </si>
  <si>
    <t>net income / average equity</t>
  </si>
  <si>
    <t xml:space="preserve">(assets interest income - liabilities interest cost) / average earning assets </t>
  </si>
  <si>
    <t>Yield on Average Earning Asset</t>
  </si>
  <si>
    <t>assets interest income / average earning assets</t>
  </si>
  <si>
    <t>loans interest income / average loans</t>
  </si>
  <si>
    <t>investments interest income / average investments</t>
  </si>
  <si>
    <t xml:space="preserve">liabilities interest cost divided by average liabilities </t>
  </si>
  <si>
    <t>cash &amp; cash equivalent / total liabilities</t>
  </si>
  <si>
    <t>equity / assets</t>
  </si>
  <si>
    <t>loans / assets</t>
  </si>
  <si>
    <t>loans / equity</t>
  </si>
  <si>
    <t>loans / deposits+FHLB</t>
  </si>
  <si>
    <t>borrowing / deposits</t>
  </si>
  <si>
    <t>loss provision / equity</t>
  </si>
  <si>
    <t>Risk Adjusted Margin</t>
  </si>
  <si>
    <t>option adjusted spread net of credit spread</t>
  </si>
  <si>
    <t>Refer to the reports for details:</t>
  </si>
  <si>
    <r xmlns="http://schemas.openxmlformats.org/spreadsheetml/2006/main">
      <t xml:space="preserve">Performance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and EaR reports</t>
    </r>
    <r xmlns="http://schemas.openxmlformats.org/spreadsheetml/2006/main">
      <rPr>
        <b/>
        <sz val="11"/>
        <color rgb="FF000000"/>
        <rFont val="Ubuntu"/>
        <family val="2"/>
      </rPr>
      <t xml:space="preserve"> </t>
    </r>
  </si>
  <si>
    <r xmlns="http://schemas.openxmlformats.org/spreadsheetml/2006/main">
      <t xml:space="preserve">Financial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Financial Simulation report</t>
    </r>
  </si>
  <si>
    <r xmlns="http://schemas.openxmlformats.org/spreadsheetml/2006/main">
      <t xml:space="preserve">Yield Curve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Benchmark Rate report</t>
    </r>
    <r xmlns="http://schemas.openxmlformats.org/spreadsheetml/2006/main">
      <rPr>
        <sz val="11"/>
        <color rgb="FF000000"/>
        <rFont val="Ubuntu"/>
        <family val="2"/>
      </rPr>
      <t xml:space="preserve"> </t>
    </r>
  </si>
  <si>
    <r xmlns="http://schemas.openxmlformats.org/spreadsheetml/2006/main">
      <t xml:space="preserve">Volume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PATH+ report</t>
    </r>
    <r xmlns="http://schemas.openxmlformats.org/spreadsheetml/2006/main">
      <rPr>
        <sz val="11"/>
        <color rgb="FF000000"/>
        <rFont val="Ubuntu"/>
        <family val="2"/>
      </rPr>
      <t xml:space="preserve"> </t>
    </r>
  </si>
  <si>
    <r xmlns="http://schemas.openxmlformats.org/spreadsheetml/2006/main">
      <t xml:space="preserve">Interest Rate Risk Exposure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Projection report</t>
    </r>
  </si>
  <si>
    <t>Guidance for Evaluating Capital Planning and Adequacy June 2012 OCC</t>
  </si>
  <si>
    <r xmlns="http://schemas.openxmlformats.org/spreadsheetml/2006/main">
      <t>2010 Interagency interest rate risk advisory guideline and 2012 frequently ask questions</t>
    </r>
    <r xmlns="http://schemas.openxmlformats.org/spreadsheetml/2006/main">
      <rPr>
        <sz val="11"/>
        <color rgb="FF000000"/>
        <rFont val="Ubuntu"/>
        <family val="2"/>
      </rPr>
      <t xml:space="preserve"> </t>
    </r>
  </si>
  <si>
    <t>Disclaimer</t>
  </si>
  <si>
    <t xml:space="preserve">THE THC CONTENT IS PROVIDED AS IS, WITHOUT REPRESENTATIONS OR WARRANTIES OF ANY KIND.  TO THE MAXIMUM EXTENT PERMISSIBLE UNDER APPLICABLE LAW  THC HEREBY DISCLAIMS ANY AND ALL WARRANTIES, EXPRESS AND IMPLIED, RELATING TO THE THC CONTENT, AND NEITHER THC NOR ANY OF ITS AFFILIATES SHALL IN ANY EVENT BE LIABLE FOR ANY DAMAGES OF ANY NATURE WHATSOEVER, INCLUDING, BUT NOT LIMITED TO, DIRECT, INDIRECT, CONSEQUENTIAL, SPECIAL AND PUNITIVE DAMAGES, LOSS OF PROFITS AND TRADING LOSSES, RESULTING FROM ANY PERSON’S USE OR RELIANCE UPON, OR INABILITY TO USE, ANY THC CONTENT, EVEN IF THC IS ADVISED OF THE POSSIBILITY OF SUCH DAMAGES OR IF SUCH DAMAGES WERE FORESEEABLE</t>
  </si>
  <si>
    <t>Cycle</t>
  </si>
  <si>
    <t>$ Volume Increase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</si>
</sst>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yy"/>
  </numFmts>
  <fonts count="18">
    <font>
      <sz val="11"/>
      <color theme="1"/>
      <name val="Calibri"/>
      <family val="2"/>
      <scheme val="minor"/>
    </font>
    <font>
      <sz val="11"/>
      <color theme="1"/>
      <name val="Calibri"/>
      <family val="2"/>
      <scheme val="minor"/>
    </font>
    <font>
      <b/>
      <sz val="11"/>
      <color theme="0"/>
      <name val="Ubuntu"/>
      <family val="2"/>
    </font>
    <font>
      <b/>
      <sz val="12"/>
      <color rgb="FF0E153C"/>
      <name val="Ubuntu"/>
      <family val="2"/>
    </font>
    <font>
      <sz val="11"/>
      <color theme="1"/>
      <name val="Ubuntu"/>
      <family val="2"/>
    </font>
    <font>
      <sz val="11"/>
      <color rgb="FF0E153C"/>
      <name val="Ubuntu"/>
      <family val="2"/>
    </font>
    <font>
      <b/>
      <sz val="18"/>
      <color rgb="FF0E153C"/>
      <name val="Ubuntu"/>
      <family val="2"/>
    </font>
    <font>
      <sz val="12"/>
      <color rgb="FF0E153C"/>
      <name val="Ubuntu"/>
      <family val="2"/>
    </font>
    <font>
      <b/>
      <sz val="16"/>
      <color rgb="FF0E153C"/>
      <name val="Ubuntu"/>
      <family val="2"/>
    </font>
    <font>
      <b/>
      <sz val="18"/>
      <color theme="1"/>
      <name val="Ubuntu"/>
      <family val="2"/>
    </font>
    <font>
      <sz val="8"/>
      <color theme="1"/>
      <name val="Ubuntu"/>
      <family val="2"/>
    </font>
    <font>
      <sz val="11"/>
      <color theme="0"/>
      <name val="Ubuntu"/>
      <family val="2"/>
    </font>
    <font>
      <sz val="9"/>
      <color theme="1"/>
      <name val="Ubuntu"/>
      <family val="2"/>
    </font>
    <font>
      <b/>
      <sz val="12"/>
      <color rgb="FF006EAA"/>
      <name val="Ubuntu"/>
      <family val="2"/>
    </font>
    <font>
      <sz val="11"/>
      <color rgb="FF000000"/>
      <name val="Ubuntu"/>
      <family val="2"/>
    </font>
    <font>
      <i/>
      <sz val="11"/>
      <color rgb="FF000000"/>
      <name val="Ubuntu"/>
      <family val="2"/>
    </font>
    <font>
      <sz val="10"/>
      <color theme="1"/>
      <name val="Ubuntu"/>
      <family val="2"/>
    </font>
    <font>
      <sz val="11"/>
      <color rgb="FFFFFFFF"/>
      <name val="Ubuntu"/>
      <family val="2"/>
    </font>
  </fonts>
  <fills count="5">
    <fill>
      <patternFill patternType="none"/>
    </fill>
    <fill>
      <patternFill patternType="gray125"/>
    </fill>
    <fill>
      <patternFill patternType="solid">
        <fgColor rgb="FF3B557F"/>
        <bgColor indexed="64"/>
      </patternFill>
    </fill>
    <fill>
      <patternFill patternType="solid">
        <fgColor theme="0"/>
        <bgColor indexed="64"/>
      </patternFill>
    </fill>
    <fill>
      <patternFill patternType="solid">
        <fgColor rgb="FF3EBFC8"/>
        <bgColor indexed="64"/>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s>
  <cellStyleXfs count="1">
    <xf numFmtId="0" fontId="0" fillId="0" borderId="0"/>
  </cellStyleXfs>
  <cellXfs count="76">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1"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xf numFmtId="0" applyNumberFormat="1" fontId="5" applyFont="1" fillId="0" applyFill="1" borderId="0" applyBorder="1" xfId="0" applyProtection="1"/>
    <xf numFmtId="0" applyNumberFormat="1" fontId="4" applyFont="1" fillId="0" applyFill="1" borderId="0" applyBorder="1" xfId="0" applyProtection="1" applyAlignment="1">
      <alignment horizontal="left" indent="1"/>
    </xf>
    <xf numFmtId="0" applyNumberFormat="1" fontId="2" applyFont="1" fillId="2" applyFill="1" borderId="1" applyBorder="1" xfId="0" applyProtection="1" applyAlignment="1">
      <alignment horizontal="center" vertical="center"/>
    </xf>
    <xf numFmtId="0" applyNumberFormat="1" fontId="8" applyFont="1" fillId="0" applyFill="1" borderId="0" applyBorder="1" xfId="0" applyProtection="1" applyAlignment="1">
      <alignment vertical="center"/>
    </xf>
    <xf numFmtId="0" applyNumberFormat="1" fontId="9" applyFont="1" fillId="0" applyFill="1" borderId="0" applyBorder="1" xfId="0" applyProtection="1" applyAlignment="1">
      <alignment vertical="center"/>
    </xf>
    <xf numFmtId="0" applyNumberFormat="1" fontId="10" applyFont="1" fillId="0" applyFill="1" borderId="0" applyBorder="1" xfId="0" applyProtection="1"/>
    <xf numFmtId="0" applyNumberFormat="1" fontId="10" applyFont="1" fillId="0" applyFill="1" borderId="0" applyBorder="1" xfId="0" applyProtection="1" applyAlignment="1">
      <alignment horizontal="right"/>
    </xf>
    <xf numFmtId="0" applyNumberFormat="1" fontId="4" applyFont="1" fillId="0" applyFill="1" borderId="2" applyBorder="1" xfId="0" applyProtection="1"/>
    <xf numFmtId="0" applyNumberFormat="1" fontId="4" applyFont="1" fillId="0" applyFill="1" borderId="3" applyBorder="1" xfId="0" applyProtection="1"/>
    <xf numFmtId="0" applyNumberFormat="1" fontId="4" applyFont="1" fillId="0" applyFill="1" borderId="4" applyBorder="1" xfId="0" applyProtection="1"/>
    <xf numFmtId="164" applyNumberFormat="1" fontId="4" applyFont="1" fillId="0" applyFill="1" borderId="1" applyBorder="1" xfId="0" applyProtection="1" applyAlignment="1">
      <alignment horizontal="right"/>
    </xf>
    <xf numFmtId="0" applyNumberFormat="1" fontId="2" applyFont="1" fillId="2" applyFill="1" borderId="5" applyBorder="1" xfId="0" applyProtection="1" applyAlignment="1">
      <alignment horizontal="center" vertical="center" wrapText="1"/>
    </xf>
    <xf numFmtId="0" applyNumberFormat="1" fontId="2" applyFont="1" fillId="2" applyFill="1" borderId="5" applyBorder="1" xfId="0" applyProtection="1" applyAlignment="1">
      <alignment horizontal="center" vertical="center"/>
    </xf>
    <xf numFmtId="0" applyNumberFormat="1" fontId="4" applyFont="1" fillId="0" applyFill="1" borderId="1" applyBorder="1" xfId="0" applyProtection="1" applyAlignment="1">
      <alignment horizontal="right"/>
    </xf>
    <xf numFmtId="0" applyNumberFormat="1" fontId="11" applyFont="1" fillId="3" applyFill="1" borderId="1" applyBorder="1" xfId="0" applyProtection="1" applyAlignment="1">
      <alignment horizont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0" applyNumberFormat="1" fontId="4" applyFont="1" fillId="0" applyFill="1" borderId="1" applyBorder="1" xfId="0" applyProtection="1" applyAlignment="1">
      <alignment horizontal="left"/>
    </xf>
    <xf numFmtId="0" applyNumberFormat="1" fontId="4"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xf numFmtId="10" applyNumberFormat="1" fontId="12" applyFont="1" fillId="0" applyFill="1" borderId="0" applyBorder="1" xfId="0" applyProtection="1" applyAlignment="1">
      <alignment horizontal="center"/>
    </xf>
    <xf numFmtId="0" applyNumberFormat="1" fontId="12" applyFont="1" fillId="0" applyFill="1" borderId="0" applyBorder="1" xfId="0" applyProtection="1" applyAlignment="1">
      <alignment horizontal="center"/>
    </xf>
    <xf numFmtId="0" applyNumberFormat="1" fontId="13" applyFont="1" fillId="0" applyFill="1" borderId="0" applyBorder="1" xfId="0" applyProtection="1"/>
    <xf numFmtId="0" applyNumberFormat="1" fontId="12" applyFont="1" fillId="0" applyFill="1" borderId="0" applyBorder="1" xfId="0" applyProtection="1" applyAlignment="1">
      <alignment horizontal="left"/>
    </xf>
    <xf numFmtId="0" applyNumberFormat="1" fontId="4" applyFont="1" fillId="0" applyFill="1" borderId="0" applyBorder="1" xfId="0" applyProtection="1" applyAlignment="1">
      <alignment horizontal="right"/>
    </xf>
    <xf numFmtId="0" applyNumberFormat="1" fontId="4" applyFont="1" fillId="0" applyFill="1" borderId="0" applyBorder="1" xfId="0" applyProtection="1" applyAlignment="1">
      <alignment horizontal="center"/>
    </xf>
    <xf numFmtId="0" applyNumberFormat="1" fontId="4" applyFont="1" fillId="0" applyFill="1" borderId="0" applyBorder="1" xfId="0" applyProtection="1"/>
    <xf numFmtId="0" applyNumberFormat="1" fontId="4" applyFont="1" fillId="0" applyFill="1" borderId="0" applyBorder="1" xfId="0" applyProtection="1">
      <alignment wrapText="1"/>
    </xf>
    <xf numFmtId="0" applyNumberFormat="1" fontId="4" applyFont="1" fillId="0" applyFill="1" borderId="0" applyBorder="1" xfId="0" applyProtection="1" applyAlignment="1">
      <alignment vertical="center" wrapText="1"/>
    </xf>
    <xf numFmtId="0" applyNumberFormat="1" fontId="4" applyFont="1" fillId="0" applyFill="1" borderId="0" applyBorder="1" xfId="0" applyProtection="1" applyAlignment="1">
      <alignment vertical="center"/>
    </xf>
    <xf numFmtId="0" applyNumberFormat="1" fontId="14" applyFont="1" fillId="0" applyFill="1" borderId="0" applyBorder="1" xfId="0" applyProtection="1"/>
    <xf numFmtId="0" applyNumberFormat="1" fontId="15" applyFont="1" fillId="0" applyFill="1" borderId="0" applyBorder="1" xfId="0" applyProtection="1"/>
    <xf numFmtId="10" applyNumberFormat="1" fontId="4" applyFont="1" fillId="0" applyFill="1" borderId="1" applyBorder="1" xfId="0" applyProtection="1"/>
    <xf numFmtId="0" applyNumberFormat="1" fontId="4" applyFont="1" fillId="0" applyFill="1" borderId="0" applyBorder="1" xfId="0" applyProtection="1" applyAlignment="1">
      <alignment horizontal="left"/>
    </xf>
    <xf numFmtId="0" applyNumberFormat="1" fontId="5" applyFont="1" fillId="0" applyFill="1" borderId="0" applyBorder="1" xfId="0" applyProtection="1" applyAlignment="1">
      <alignment horizontal="left"/>
    </xf>
    <xf numFmtId="0" applyNumberFormat="1" fontId="7" applyFont="1" fillId="0" applyFill="1" borderId="0" applyBorder="1" xfId="0" applyProtection="1" applyAlignment="1">
      <alignment horizontal="center" vertical="center"/>
    </xf>
    <xf numFmtId="0" applyNumberFormat="1" fontId="4" applyFont="1" fillId="0" applyFill="1" borderId="1" applyBorder="1" xfId="0" applyProtection="1" applyAlignment="1">
      <alignment horizontal="left"/>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0" applyNumberFormat="1" fontId="4" applyFont="1" fillId="0" applyFill="1" borderId="1" applyBorder="1" xfId="0" applyProtection="1"/>
    <xf numFmtId="0" applyNumberFormat="1" fontId="2" applyFont="1" fillId="2" applyFill="1" borderId="0" applyBorder="1" xfId="0" applyProtection="1" applyAlignment="1">
      <alignment horizontal="center" vertical="center" wrapText="1"/>
    </xf>
    <xf numFmtId="10" applyNumberFormat="1" fontId="4" applyFont="1" fillId="0" applyFill="1" borderId="3" applyBorder="1" xfId="0" applyProtection="1"/>
    <xf numFmtId="10" applyNumberFormat="1" fontId="4" applyFont="1" fillId="0" applyFill="1" borderId="4" applyBorder="1" xfId="0" applyProtection="1"/>
    <xf numFmtId="0" applyNumberFormat="1" fontId="2" applyFont="1" fillId="2" applyFill="1" borderId="0" applyBorder="1" xfId="0" applyProtection="1" applyAlignment="1">
      <alignment horizontal="center" vertical="center"/>
    </xf>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applyAlignment="1">
      <alignment vertical="top" wrapText="1"/>
    </xf>
    <xf numFmtId="0" applyNumberFormat="1" fontId="4" applyFont="1" fillId="0" applyFill="1" borderId="0" applyBorder="1" xfId="0" applyProtection="1" applyAlignment="1">
      <alignment horizontal="left" vertical="center"/>
    </xf>
    <xf numFmtId="0" applyNumberFormat="1" fontId="3" applyFont="1" fillId="0" applyFill="1" borderId="0" applyBorder="1" xfId="0" applyProtection="1" applyAlignment="1">
      <alignment horizontal="center"/>
    </xf>
    <xf numFmtId="0" applyNumberFormat="1" fontId="4" applyFont="1" fillId="0" applyFill="1" borderId="2" applyBorder="1" xfId="0" applyProtection="1" applyAlignment="1">
      <alignment horizontal="left"/>
    </xf>
    <xf numFmtId="0" applyNumberFormat="1" fontId="4" applyFont="1" fillId="0" applyFill="1" borderId="3" applyBorder="1" xfId="0" applyProtection="1" applyAlignment="1">
      <alignment horizontal="left"/>
    </xf>
    <xf numFmtId="0" applyNumberFormat="1" fontId="4" applyFont="1" fillId="0" applyFill="1" borderId="4" applyBorder="1" xfId="0" applyProtection="1" applyAlignment="1">
      <alignment horizontal="left"/>
    </xf>
    <xf numFmtId="0" applyNumberFormat="1" fontId="16" applyFont="1" fillId="0" applyFill="1" borderId="0" applyBorder="1" xfId="0" applyProtection="1" applyAlignment="1">
      <alignment vertical="top" wrapText="1"/>
    </xf>
    <xf numFmtId="0" applyNumberFormat="1" fontId="6" applyFont="1" fillId="3" applyFill="1" borderId="0" applyBorder="1" xfId="0" applyProtection="1" applyAlignment="1">
      <alignment horizontal="center" vertic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10" applyNumberFormat="1" fontId="4" applyFont="1" fillId="0" applyFill="1" borderId="2" applyBorder="1" xfId="0" applyProtection="1"/>
    <xf numFmtId="3" applyNumberFormat="1" fontId="4" applyFont="1" fillId="0" applyFill="1" borderId="1" applyBorder="1" xfId="0" applyProtection="1"/>
    <xf numFmtId="3" applyNumberFormat="1" fontId="4" applyFont="1" fillId="0" applyFill="1" borderId="1" applyBorder="1" xfId="0" applyProtection="1" applyAlignment="1">
      <alignment horizontal="right"/>
    </xf>
    <xf numFmtId="164" applyNumberFormat="1" fontId="4" applyFont="1" fillId="0" applyFill="1" borderId="1" applyBorder="1" xfId="0" applyProtection="1" applyAlignment="1">
      <alignment horizontal="right"/>
    </xf>
    <xf numFmtId="165" applyNumberFormat="1" fontId="2" applyFont="1" fillId="2" applyFill="1" borderId="1" applyBorder="1" xfId="0" applyProtection="1" applyAlignment="1">
      <alignment horizontal="center" vertical="center"/>
    </xf>
    <xf numFmtId="2" applyNumberFormat="1" fontId="4" applyFont="1" fillId="0" applyFill="1" borderId="1" applyBorder="1" xfId="0" applyProtection="1" applyAlignment="1">
      <alignment horizontal="right"/>
    </xf>
    <xf numFmtId="0" applyNumberFormat="1" fontId="17" applyFont="1" fillId="4" applyFill="1" borderId="1" applyBorder="1" xfId="0" applyProtection="1" applyAlignment="1">
      <alignment horizontal="center"/>
    </xf>
  </cellXfs>
  <cellStyles count="1">
    <cellStyle name="Normal" xfId="0" builtinId="0"/>
  </cellStyles>
  <dxfs count="28">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s>
  <tableStyles count="0" defaultTableStyle="TableStyleMedium9" defaultPivotStyle="PivotStyleLight16"/>
  <colors>
    <mruColors>
      <color rgb="FF0E153C"/>
      <color rgb="FF006EAA"/>
      <color rgb="FF3B557F"/>
      <color rgb="FF4F6228"/>
      <color rgb="FF05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Loan Rate Sheet Loans</a:t>
            </a:r>
            <a:endParaRPr lang="zh-CN" altLang="en-US" sz="1400"/>
          </a:p>
        </c:rich>
      </c:tx>
      <c:layout>
        <c:manualLayout>
          <c:xMode val="edge"/>
          <c:yMode val="edge"/>
          <c:x val="0.20636912376799749"/>
          <c:y val="2.7141645462256524E-2"/>
        </c:manualLayout>
      </c:layout>
      <c:overlay val="0"/>
    </c:title>
    <c:autoTitleDeleted val="0"/>
    <c:plotArea>
      <c:layout>
        <c:manualLayout>
          <c:layoutTarget val="inner"/>
          <c:xMode val="edge"/>
          <c:yMode val="edge"/>
          <c:x val="5.6708769527378883E-2"/>
          <c:y val="0.10278936506982395"/>
          <c:w val="0.89763154891679731"/>
          <c:h val="0.66278668212159009"/>
        </c:manualLayout>
      </c:layout>
      <c:bubbleChart>
        <c:varyColors val="0"/>
        <ser xmlns="http://schemas.openxmlformats.org/drawingml/2006/chart">
          <c:idx val="9"/>
          <c:order val="9"/>
          <c:tx>
            <c:v>Misc NonIntBearing Loan</c:v>
          </c:tx>
          <c:xVal>
            <c:numRef>
              <c:f>'Sheet3'!$B$2</c:f>
            </c:numRef>
          </c:xVal>
          <c:yVal>
            <c:numRef>
              <c:f>'Sheet3'!$C$2</c:f>
            </c:numRef>
          </c:yVal>
          <c:bubbleSize>
            <c:numRef>
              <c:f>'Sheet3'!$D$2</c:f>
            </c:numRef>
          </c:bubbleSize>
          <c:bubble3D val="0"/>
          <c:spPr>
            <a:solidFill>
              <a:srgbClr val="DC143C"/>
            </a:solidFill>
          </c:spPr>
        </ser>
        <ser xmlns="http://schemas.openxmlformats.org/drawingml/2006/chart">
          <c:idx val="10"/>
          <c:order val="10"/>
          <c:tx>
            <c:v>FRM30</c:v>
          </c:tx>
          <c:xVal>
            <c:numRef>
              <c:f>'Sheet3'!$B$3</c:f>
            </c:numRef>
          </c:xVal>
          <c:yVal>
            <c:numRef>
              <c:f>'Sheet3'!$C$3</c:f>
            </c:numRef>
          </c:yVal>
          <c:bubbleSize>
            <c:numRef>
              <c:f>'Sheet3'!$D$3</c:f>
            </c:numRef>
          </c:bubbleSize>
          <c:bubble3D val="0"/>
          <c:spPr>
            <a:solidFill>
              <a:srgbClr val="FFB6C1"/>
            </a:solidFill>
          </c:spPr>
        </ser>
        <ser xmlns="http://schemas.openxmlformats.org/drawingml/2006/chart">
          <c:idx val="11"/>
          <c:order val="11"/>
          <c:tx>
            <c:v>Floating Rate 2nd closed e</c:v>
          </c:tx>
          <c:xVal>
            <c:numRef>
              <c:f>'Sheet3'!$B$4</c:f>
            </c:numRef>
          </c:xVal>
          <c:yVal>
            <c:numRef>
              <c:f>'Sheet3'!$C$4</c:f>
            </c:numRef>
          </c:yVal>
          <c:bubbleSize>
            <c:numRef>
              <c:f>'Sheet3'!$D$4</c:f>
            </c:numRef>
          </c:bubbleSize>
          <c:bubble3D val="0"/>
          <c:spPr>
            <a:solidFill>
              <a:srgbClr val="FFA500"/>
            </a:solidFill>
          </c:spPr>
        </ser>
        <ser xmlns="http://schemas.openxmlformats.org/drawingml/2006/chart">
          <c:idx val="12"/>
          <c:order val="12"/>
          <c:tx>
            <c:v>Fixed Rate Construction</c:v>
          </c:tx>
          <c:xVal>
            <c:numRef>
              <c:f>'Sheet3'!$B$5</c:f>
            </c:numRef>
          </c:xVal>
          <c:yVal>
            <c:numRef>
              <c:f>'Sheet3'!$C$5</c:f>
            </c:numRef>
          </c:yVal>
          <c:bubbleSize>
            <c:numRef>
              <c:f>'Sheet3'!$D$5</c:f>
            </c:numRef>
          </c:bubbleSize>
          <c:bubble3D val="0"/>
          <c:spPr>
            <a:solidFill>
              <a:srgbClr val="FFFF00"/>
            </a:solidFill>
          </c:spPr>
        </ser>
        <ser xmlns="http://schemas.openxmlformats.org/drawingml/2006/chart">
          <c:idx val="13"/>
          <c:order val="13"/>
          <c:tx>
            <c:v>Fixed Rate Multi Family 30</c:v>
          </c:tx>
          <c:xVal>
            <c:numRef>
              <c:f>'Sheet3'!$B$6</c:f>
            </c:numRef>
          </c:xVal>
          <c:yVal>
            <c:numRef>
              <c:f>'Sheet3'!$C$6</c:f>
            </c:numRef>
          </c:yVal>
          <c:bubbleSize>
            <c:numRef>
              <c:f>'Sheet3'!$D$6</c:f>
            </c:numRef>
          </c:bubbleSize>
          <c:bubble3D val="0"/>
          <c:spPr>
            <a:solidFill>
              <a:srgbClr val="90EE90"/>
            </a:solidFill>
          </c:spPr>
        </ser>
        <ser xmlns="http://schemas.openxmlformats.org/drawingml/2006/chart">
          <c:idx val="14"/>
          <c:order val="14"/>
          <c:tx>
            <c:v>Fixed Rate Commercial Loan</c:v>
          </c:tx>
          <c:xVal>
            <c:numRef>
              <c:f>'Sheet3'!$B$7</c:f>
            </c:numRef>
          </c:xVal>
          <c:yVal>
            <c:numRef>
              <c:f>'Sheet3'!$C$7</c:f>
            </c:numRef>
          </c:yVal>
          <c:bubbleSize>
            <c:numRef>
              <c:f>'Sheet3'!$D$7</c:f>
            </c:numRef>
          </c:bubbleSize>
          <c:bubble3D val="0"/>
          <c:spPr>
            <a:solidFill>
              <a:srgbClr val="008000"/>
            </a:solidFill>
          </c:spPr>
        </ser>
        <ser xmlns="http://schemas.openxmlformats.org/drawingml/2006/chart">
          <c:idx val="15"/>
          <c:order val="15"/>
          <c:tx>
            <c:v>Direct New Auto Loan 710 7</c:v>
          </c:tx>
          <c:xVal>
            <c:numRef>
              <c:f>'Sheet3'!$B$8</c:f>
            </c:numRef>
          </c:xVal>
          <c:yVal>
            <c:numRef>
              <c:f>'Sheet3'!$C$8</c:f>
            </c:numRef>
          </c:yVal>
          <c:bubbleSize>
            <c:numRef>
              <c:f>'Sheet3'!$D$8</c:f>
            </c:numRef>
          </c:bubbleSize>
          <c:bubble3D val="0"/>
          <c:spPr>
            <a:solidFill>
              <a:srgbClr val="00BFFF"/>
            </a:solidFill>
          </c:spPr>
        </ser>
        <ser xmlns="http://schemas.openxmlformats.org/drawingml/2006/chart">
          <c:idx val="7"/>
          <c:order val="7"/>
          <c:tx>
            <c:v>Personal Loan</c:v>
          </c:tx>
          <c:xVal>
            <c:numRef>
              <c:f>'Sheet3'!$B$9</c:f>
            </c:numRef>
          </c:xVal>
          <c:yVal>
            <c:numRef>
              <c:f>'Sheet3'!$C$9</c:f>
            </c:numRef>
          </c:yVal>
          <c:bubbleSize>
            <c:numRef>
              <c:f>'Sheet3'!$D$9</c:f>
            </c:numRef>
          </c:bubbleSize>
          <c:bubble3D val="0"/>
          <c:spPr>
            <a:solidFill>
              <a:srgbClr val="0000FF"/>
            </a:solidFill>
          </c:spPr>
        </ser>
        <c:dLbls>
          <c:showLegendKey val="0"/>
          <c:showVal val="0"/>
          <c:showCatName val="0"/>
          <c:showSerName val="0"/>
          <c:showPercent val="0"/>
          <c:showBubbleSize val="0"/>
        </c:dLbls>
        <c:bubbleScale val="15"/>
        <c:showNegBubbles val="0"/>
        <c:axId val="221740032"/>
        <c:axId val="222102656"/>
      </c:bubbleChart>
      <c:valAx>
        <c:axId val="221740032"/>
        <c:scaling>
          <c:orientation val="minMax"/>
        </c:scaling>
        <c:delete val="0"/>
        <c:axPos val="b"/>
        <c:title>
          <c:tx>
            <c:rich>
              <a:bodyPr/>
              <a:lstStyle/>
              <a:p>
                <a:pPr>
                  <a:defRPr sz="800" baseline="0"/>
                </a:pPr>
                <a:r>
                  <a:rPr lang="en-US" sz="800" b="0" baseline="0"/>
                  <a:t>CECL(%)</a:t>
                </a:r>
                <a:endParaRPr lang="zh-CN" sz="800" b="0" baseline="0"/>
              </a:p>
            </c:rich>
          </c:tx>
          <c:layout>
            <c:manualLayout>
              <c:xMode val="edge"/>
              <c:yMode val="edge"/>
              <c:x val="0.85198053368329185"/>
              <c:y val="0.79330322288394151"/>
            </c:manualLayout>
          </c:layout>
          <c:overlay val="0"/>
        </c:title>
        <c:numFmt formatCode="General" sourceLinked="1"/>
        <c:majorTickMark val="out"/>
        <c:minorTickMark val="none"/>
        <c:tickLblPos val="nextTo"/>
        <c:txPr>
          <a:bodyPr/>
          <a:lstStyle/>
          <a:p>
            <a:pPr>
              <a:defRPr sz="800" baseline="0"/>
            </a:pPr>
            <a:endParaRPr lang="en-US"/>
          </a:p>
        </c:txPr>
        <c:crossAx val="222102656"/>
        <c:crosses val="autoZero"/>
        <c:crossBetween val="midCat"/>
      </c:valAx>
      <c:valAx>
        <c:axId val="222102656"/>
        <c:scaling>
          <c:orientation val="minMax"/>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t>Risk Adjusted Margin(%)</a:t>
                </a:r>
                <a:endParaRPr lang="zh-CN" sz="800" b="0" baseline="0"/>
              </a:p>
            </c:rich>
          </c:tx>
          <c:layout>
            <c:manualLayout>
              <c:xMode val="edge"/>
              <c:yMode val="edge"/>
              <c:x val="1.9254400980197841E-2"/>
              <c:y val="2.8498193451009481E-2"/>
            </c:manualLayout>
          </c:layout>
          <c:overlay val="0"/>
        </c:title>
        <c:numFmt formatCode="General" sourceLinked="1"/>
        <c:majorTickMark val="out"/>
        <c:minorTickMark val="none"/>
        <c:tickLblPos val="nextTo"/>
        <c:txPr>
          <a:bodyPr/>
          <a:lstStyle/>
          <a:p>
            <a:pPr>
              <a:defRPr sz="800" baseline="0"/>
            </a:pPr>
            <a:endParaRPr lang="en-US"/>
          </a:p>
        </c:txPr>
        <c:crossAx val="221740032"/>
        <c:crosses val="autoZero"/>
        <c:crossBetween val="between"/>
      </c:valAx>
    </c:plotArea>
    <c:legend>
      <c:legendPos val="b"/>
      <c:layout>
        <c:manualLayout>
          <c:xMode val="edge"/>
          <c:yMode val="edge"/>
          <c:x val="1.1511973374462301E-2"/>
          <c:y val="0.83758423598065457"/>
          <c:w val="0.95223356874203546"/>
          <c:h val="0.1556390476571143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87723067724441"/>
          <c:y val="2.9868655692729791E-2"/>
          <c:w val="0.83556714785650543"/>
          <c:h val="0.70628160079338664"/>
        </c:manualLayout>
      </c:layout>
      <c:barChart>
        <c:barDir val="col"/>
        <c:grouping val="stacked"/>
        <c:varyColors val="0"/>
        <ser xmlns="http://schemas.openxmlformats.org/drawingml/2006/chart">
          <c:idx val="16"/>
          <c:order val="16"/>
          <c:tx>
            <c:strRef>
              <c:f>'Sheet4'!C1</c:f>
              <c:strCache>
                <c:ptCount val="0"/>
              </c:strCache>
            </c:strRef>
          </c:tx>
          <c:invertIfNegative val="0"/>
          <c:cat>
            <c:numRef>
              <c:f>'Sheet4'!$A$2:$A$9</c:f>
            </c:numRef>
          </c:cat>
          <c:val>
            <c:numRef>
              <c:f>'Sheet4'!$C$2:$C$9</c:f>
            </c:numRef>
          </c:val>
        </ser>
        <ser xmlns="http://schemas.openxmlformats.org/drawingml/2006/chart">
          <c:idx val="17"/>
          <c:order val="17"/>
          <c:tx>
            <c:strRef>
              <c:f>'Sheet4'!D1</c:f>
              <c:strCache>
                <c:ptCount val="0"/>
              </c:strCache>
            </c:strRef>
          </c:tx>
          <c:invertIfNegative val="0"/>
          <c:cat>
            <c:numRef>
              <c:f>'Sheet4'!$A$2:$A$9</c:f>
            </c:numRef>
          </c:cat>
          <c:val>
            <c:numRef>
              <c:f>'Sheet4'!$D$2:$D$9</c:f>
            </c:numRef>
          </c:val>
        </ser>
        <ser xmlns="http://schemas.openxmlformats.org/drawingml/2006/chart">
          <c:idx val="18"/>
          <c:order val="18"/>
          <c:tx>
            <c:strRef>
              <c:f>'Sheet4'!E1</c:f>
              <c:strCache>
                <c:ptCount val="0"/>
              </c:strCache>
            </c:strRef>
          </c:tx>
          <c:invertIfNegative val="0"/>
          <c:cat>
            <c:numRef>
              <c:f>'Sheet4'!$A$2:$A$9</c:f>
            </c:numRef>
          </c:cat>
          <c:val>
            <c:numRef>
              <c:f>'Sheet4'!$E$2:$E$9</c:f>
            </c:numRef>
          </c:val>
        </ser>
        <ser xmlns="http://schemas.openxmlformats.org/drawingml/2006/chart">
          <c:idx val="19"/>
          <c:order val="19"/>
          <c:tx>
            <c:strRef>
              <c:f>'Sheet4'!F1</c:f>
              <c:strCache>
                <c:ptCount val="0"/>
              </c:strCache>
            </c:strRef>
          </c:tx>
          <c:invertIfNegative val="0"/>
          <c:cat>
            <c:numRef>
              <c:f>'Sheet4'!$A$2:$A$9</c:f>
            </c:numRef>
          </c:cat>
          <c:val>
            <c:numRef>
              <c:f>'Sheet4'!$F$2:$F$9</c:f>
            </c:numRef>
          </c:val>
        </ser>
        <ser xmlns="http://schemas.openxmlformats.org/drawingml/2006/chart">
          <c:idx val="20"/>
          <c:order val="20"/>
          <c:tx>
            <c:strRef>
              <c:f>'Sheet4'!G1</c:f>
              <c:strCache>
                <c:ptCount val="0"/>
              </c:strCache>
            </c:strRef>
          </c:tx>
          <c:invertIfNegative val="0"/>
          <c:cat>
            <c:numRef>
              <c:f>'Sheet4'!$A$2:$A$9</c:f>
            </c:numRef>
          </c:cat>
          <c:val>
            <c:numRef>
              <c:f>'Sheet4'!$G$2:$G$9</c:f>
            </c:numRef>
          </c:val>
        </ser>
        <ser xmlns="http://schemas.openxmlformats.org/drawingml/2006/chart">
          <c:idx val="21"/>
          <c:order val="21"/>
          <c:tx>
            <c:strRef>
              <c:f>'Sheet4'!H1</c:f>
              <c:strCache>
                <c:ptCount val="0"/>
              </c:strCache>
            </c:strRef>
          </c:tx>
          <c:invertIfNegative val="0"/>
          <c:cat>
            <c:numRef>
              <c:f>'Sheet4'!$A$2:$A$9</c:f>
            </c:numRef>
          </c:cat>
          <c:val>
            <c:numRef>
              <c:f>'Sheet4'!$H$2:$H$9</c:f>
            </c:numRef>
          </c:val>
        </ser>
        <ser xmlns="http://schemas.openxmlformats.org/drawingml/2006/chart">
          <c:idx val="22"/>
          <c:order val="22"/>
          <c:tx>
            <c:strRef>
              <c:f>'Sheet4'!I1</c:f>
              <c:strCache>
                <c:ptCount val="0"/>
              </c:strCache>
            </c:strRef>
          </c:tx>
          <c:invertIfNegative val="0"/>
          <c:cat>
            <c:numRef>
              <c:f>'Sheet4'!$A$2:$A$9</c:f>
            </c:numRef>
          </c:cat>
          <c:val>
            <c:numRef>
              <c:f>'Sheet4'!$I$2:$I$9</c:f>
            </c:numRef>
          </c:val>
        </ser>
        <ser xmlns="http://schemas.openxmlformats.org/drawingml/2006/chart">
          <c:idx val="23"/>
          <c:order val="23"/>
          <c:tx>
            <c:strRef>
              <c:f>'Sheet4'!J1</c:f>
              <c:strCache>
                <c:ptCount val="0"/>
              </c:strCache>
            </c:strRef>
          </c:tx>
          <c:invertIfNegative val="0"/>
          <c:cat>
            <c:numRef>
              <c:f>'Sheet4'!$A$2:$A$9</c:f>
            </c:numRef>
          </c:cat>
          <c:val>
            <c:numRef>
              <c:f>'Sheet4'!$J$2:$J$9</c:f>
            </c:numRef>
          </c:val>
        </ser>
        <ser xmlns="http://schemas.openxmlformats.org/drawingml/2006/chart">
          <c:idx val="24"/>
          <c:order val="24"/>
          <c:tx>
            <c:strRef>
              <c:f>'Sheet4'!K1</c:f>
              <c:strCache>
                <c:ptCount val="0"/>
              </c:strCache>
            </c:strRef>
          </c:tx>
          <c:invertIfNegative val="0"/>
          <c:cat>
            <c:numRef>
              <c:f>'Sheet4'!$A$2:$A$9</c:f>
            </c:numRef>
          </c:cat>
          <c:val>
            <c:numRef>
              <c:f>'Sheet4'!$K$2:$K$9</c:f>
            </c:numRef>
          </c:val>
        </ser>
        <ser xmlns="http://schemas.openxmlformats.org/drawingml/2006/chart">
          <c:idx val="25"/>
          <c:order val="25"/>
          <c:tx>
            <c:strRef>
              <c:f>'Sheet4'!L1</c:f>
              <c:strCache>
                <c:ptCount val="0"/>
              </c:strCache>
            </c:strRef>
          </c:tx>
          <c:invertIfNegative val="0"/>
          <c:cat>
            <c:numRef>
              <c:f>'Sheet4'!$A$2:$A$9</c:f>
            </c:numRef>
          </c:cat>
          <c:val>
            <c:numRef>
              <c:f>'Sheet4'!$L$2:$L$9</c:f>
            </c:numRef>
          </c:val>
        </ser>
        <ser xmlns="http://schemas.openxmlformats.org/drawingml/2006/chart">
          <c:idx val="26"/>
          <c:order val="26"/>
          <c:tx>
            <c:strRef>
              <c:f>'Sheet4'!M1</c:f>
              <c:strCache>
                <c:ptCount val="0"/>
              </c:strCache>
            </c:strRef>
          </c:tx>
          <c:invertIfNegative val="0"/>
          <c:cat>
            <c:numRef>
              <c:f>'Sheet4'!$A$2:$A$9</c:f>
            </c:numRef>
          </c:cat>
          <c:val>
            <c:numRef>
              <c:f>'Sheet4'!$M$2:$M$9</c:f>
            </c:numRef>
          </c:val>
        </ser>
        <ser xmlns="http://schemas.openxmlformats.org/drawingml/2006/chart">
          <c:idx val="27"/>
          <c:order val="27"/>
          <c:tx>
            <c:strRef>
              <c:f>'Sheet4'!N1</c:f>
              <c:strCache>
                <c:ptCount val="0"/>
              </c:strCache>
            </c:strRef>
          </c:tx>
          <c:invertIfNegative val="0"/>
          <c:cat>
            <c:numRef>
              <c:f>'Sheet4'!$A$2:$A$9</c:f>
            </c:numRef>
          </c:cat>
          <c:val>
            <c:numRef>
              <c:f>'Sheet4'!$N$2:$N$9</c:f>
            </c:numRef>
          </c:val>
        </ser>
        <ser xmlns="http://schemas.openxmlformats.org/drawingml/2006/chart">
          <c:idx val="28"/>
          <c:order val="28"/>
          <c:tx>
            <c:strRef>
              <c:f>'Sheet4'!O1</c:f>
              <c:strCache>
                <c:ptCount val="0"/>
              </c:strCache>
            </c:strRef>
          </c:tx>
          <c:invertIfNegative val="0"/>
          <c:cat>
            <c:numRef>
              <c:f>'Sheet4'!$A$2:$A$9</c:f>
            </c:numRef>
          </c:cat>
          <c:val>
            <c:numRef>
              <c:f>'Sheet4'!$O$2:$O$9</c:f>
            </c:numRef>
          </c:val>
        </ser>
        <ser xmlns="http://schemas.openxmlformats.org/drawingml/2006/chart">
          <c:idx val="29"/>
          <c:order val="29"/>
          <c:tx>
            <c:strRef>
              <c:f>'Sheet4'!P1</c:f>
              <c:strCache>
                <c:ptCount val="0"/>
              </c:strCache>
            </c:strRef>
          </c:tx>
          <c:invertIfNegative val="0"/>
          <c:cat>
            <c:numRef>
              <c:f>'Sheet4'!$A$2:$A$9</c:f>
            </c:numRef>
          </c:cat>
          <c:val>
            <c:numRef>
              <c:f>'Sheet4'!$P$2:$P$9</c:f>
            </c:numRef>
          </c:val>
        </ser>
        <ser xmlns="http://schemas.openxmlformats.org/drawingml/2006/chart">
          <c:idx val="14"/>
          <c:order val="14"/>
          <c:tx>
            <c:strRef>
              <c:f>'Sheet4'!Q1</c:f>
              <c:strCache>
                <c:ptCount val="0"/>
              </c:strCache>
            </c:strRef>
          </c:tx>
          <c:invertIfNegative val="0"/>
          <c:cat>
            <c:numRef>
              <c:f>'Sheet4'!$A$2:$A$9</c:f>
            </c:numRef>
          </c:cat>
          <c:val>
            <c:numRef>
              <c:f>'Sheet4'!$Q$2:$Q$9</c:f>
            </c:numRef>
          </c:val>
        </ser>
        <c:dLbls>
          <c:showLegendKey val="0"/>
          <c:showVal val="0"/>
          <c:showCatName val="0"/>
          <c:showSerName val="0"/>
          <c:showPercent val="0"/>
          <c:showBubbleSize val="0"/>
        </c:dLbls>
        <c:gapWidth val="150"/>
        <c:overlap val="100"/>
        <c:axId val="222151424"/>
        <c:axId val="222152960"/>
      </c:barChart>
      <c:lineChart>
        <c:grouping val="standard"/>
        <c:varyColors val="0"/>
        <ser xmlns="http://schemas.openxmlformats.org/drawingml/2006/chart">
          <c:idx val="30"/>
          <c:order val="30"/>
          <c:tx>
            <c:strRef>
              <c:f>'Sheet4'!B1</c:f>
              <c:strCache>
                <c:ptCount val="0"/>
              </c:strCache>
            </c:strRef>
          </c:tx>
          <c:marker>
            <c:symbol val="square"/>
          </c:marker>
          <c:cat>
            <c:numRef>
              <c:f>'Sheet4'!$A$2:$A$9</c:f>
            </c:numRef>
          </c:cat>
          <c:val>
            <c:numRef>
              <c:f>'Sheet4'!$B$2:$B$9</c:f>
            </c:numRef>
          </c:val>
          <c:smooth val="0"/>
        </ser>
        <c:marker val="1"/>
        <c:smooth val="0"/>
        <c:axId val="222151424"/>
        <c:axId val="222152960"/>
      </c:lineChart>
      <c:catAx>
        <c:axId val="222151424"/>
        <c:scaling>
          <c:orientation val="minMax"/>
        </c:scaling>
        <c:delete val="0"/>
        <c:axPos val="b"/>
        <c:numFmt formatCode="General" sourceLinked="1"/>
        <c:majorTickMark val="out"/>
        <c:minorTickMark val="none"/>
        <c:tickLblPos val="nextTo"/>
        <c:txPr>
          <a:bodyPr rot="-900000"/>
          <a:lstStyle/>
          <a:p>
            <a:pPr>
              <a:defRPr sz="900" baseline="0"/>
            </a:pPr>
            <a:endParaRPr lang="en-US"/>
          </a:p>
        </c:txPr>
        <c:crossAx val="222152960"/>
        <c:crosses val="autoZero"/>
        <c:auto val="1"/>
        <c:lblAlgn val="ctr"/>
        <c:lblOffset val="0"/>
        <c:noMultiLvlLbl val="0"/>
      </c:catAx>
      <c:valAx>
        <c:axId val="222152960"/>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260159131904189E-2"/>
              <c:y val="2.4482595413278282E-2"/>
            </c:manualLayout>
          </c:layout>
          <c:overlay val="0"/>
        </c:title>
        <c:numFmt formatCode="#,##0_ " sourceLinked="0"/>
        <c:majorTickMark val="out"/>
        <c:minorTickMark val="none"/>
        <c:tickLblPos val="nextTo"/>
        <c:txPr>
          <a:bodyPr/>
          <a:lstStyle/>
          <a:p>
            <a:pPr>
              <a:defRPr sz="800" baseline="0"/>
            </a:pPr>
            <a:endParaRPr lang="en-US"/>
          </a:p>
        </c:txPr>
        <c:crossAx val="222151424"/>
        <c:crosses val="autoZero"/>
        <c:crossBetween val="between"/>
      </c:valAx>
    </c:plotArea>
    <c:legend>
      <c:legendPos val="b"/>
      <c:layout>
        <c:manualLayout>
          <c:xMode val="edge"/>
          <c:yMode val="edge"/>
          <c:x val="5.9217930587652104E-3"/>
          <c:y val="0.79059119238759645"/>
          <c:w val="0.99130052493438325"/>
          <c:h val="0.19571537271196149"/>
        </c:manualLayout>
      </c:layout>
      <c:overlay val="0"/>
      <c:txPr>
        <a:bodyPr/>
        <a:lstStyle/>
        <a:p>
          <a:pPr>
            <a:defRPr sz="750" baseline="0"/>
          </a:pPr>
          <a:endParaRPr lang="en-US"/>
        </a:p>
      </c:txPr>
    </c:legend>
    <c:plotVisOnly val="1"/>
    <c:dispBlanksAs val="zero"/>
    <c:showDLblsOverMax val="0"/>
  </c:chart>
  <c:printSettings>
    <c:headerFooter/>
    <c:pageMargins b="0.7500000000000111" l="0.70000000000000062" r="0.70000000000000062" t="0.75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1626533612939"/>
          <c:y val="3.2221707580670757E-2"/>
          <c:w val="0.85803191361150377"/>
          <c:h val="0.80357810322569612"/>
        </c:manualLayout>
      </c:layout>
      <c:barChart>
        <c:barDir val="col"/>
        <c:grouping val="stacked"/>
        <c:varyColors val="0"/>
        <ser xmlns="http://schemas.openxmlformats.org/drawingml/2006/chart">
          <c:idx val="0"/>
          <c:order val="0"/>
          <c:tx>
            <c:strRef>
              <c:f>'Sheet5'!B1</c:f>
              <c:strCache>
                <c:ptCount val="0"/>
              </c:strCache>
            </c:strRef>
          </c:tx>
          <c:invertIfNegative val="0"/>
          <c:cat>
            <c:numRef>
              <c:f>'Sheet5'!$A$2:$A$8</c:f>
            </c:numRef>
          </c:cat>
          <c:val>
            <c:numRef>
              <c:f>'Sheet5'!$B$2:$B$8</c:f>
            </c:numRef>
          </c:val>
          <c:spPr>
            <a:solidFill>
              <a:srgbClr val="0E153C"/>
            </a:solidFill>
          </c:spPr>
        </ser>
        <c:dLbls>
          <c:showLegendKey val="0"/>
          <c:showVal val="0"/>
          <c:showCatName val="0"/>
          <c:showSerName val="0"/>
          <c:showPercent val="0"/>
          <c:showBubbleSize val="0"/>
        </c:dLbls>
        <c:gapWidth val="150"/>
        <c:overlap val="100"/>
        <c:axId val="222164480"/>
        <c:axId val="222166016"/>
      </c:barChart>
      <c:catAx>
        <c:axId val="222164480"/>
        <c:scaling>
          <c:orientation val="minMax"/>
        </c:scaling>
        <c:delete val="0"/>
        <c:axPos val="b"/>
        <c:numFmt formatCode="General" sourceLinked="1"/>
        <c:majorTickMark val="out"/>
        <c:minorTickMark val="none"/>
        <c:tickLblPos val="low"/>
        <c:txPr>
          <a:bodyPr rot="-900000"/>
          <a:lstStyle/>
          <a:p>
            <a:pPr>
              <a:defRPr sz="900" baseline="0"/>
            </a:pPr>
            <a:endParaRPr lang="en-US"/>
          </a:p>
        </c:txPr>
        <c:crossAx val="222166016"/>
        <c:crosses val="autoZero"/>
        <c:auto val="1"/>
        <c:lblAlgn val="ctr"/>
        <c:lblOffset val="0"/>
        <c:noMultiLvlLbl val="0"/>
      </c:catAx>
      <c:valAx>
        <c:axId val="222166016"/>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741207349081463E-2"/>
              <c:y val="3.5289314325905555E-2"/>
            </c:manualLayout>
          </c:layout>
          <c:overlay val="0"/>
        </c:title>
        <c:numFmt formatCode="#,##0_ " sourceLinked="0"/>
        <c:majorTickMark val="out"/>
        <c:minorTickMark val="none"/>
        <c:tickLblPos val="nextTo"/>
        <c:txPr>
          <a:bodyPr/>
          <a:lstStyle/>
          <a:p>
            <a:pPr>
              <a:defRPr sz="800" baseline="0"/>
            </a:pPr>
            <a:endParaRPr lang="en-US"/>
          </a:p>
        </c:txPr>
        <c:crossAx val="222164480"/>
        <c:crosses val="autoZero"/>
        <c:crossBetween val="between"/>
      </c:valAx>
    </c:plotArea>
    <c:legend>
      <c:legendPos val="b"/>
      <c:layout/>
      <c:overlay val="0"/>
      <c:txPr>
        <a:bodyPr/>
        <a:lstStyle/>
        <a:p>
          <a:pPr rtl="0">
            <a:defRPr sz="900" baseline="0"/>
          </a:pPr>
          <a:endParaRPr lang="en-US"/>
        </a:p>
      </c:txPr>
    </c:legend>
    <c:plotVisOnly val="1"/>
    <c:dispBlanksAs val="gap"/>
    <c:showDLblsOverMax val="0"/>
  </c:chart>
  <c:printSettings>
    <c:headerFooter/>
    <c:pageMargins b="0.75000000000001088" l="0.70000000000000062" r="0.70000000000000062" t="0.750000000000010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Balance Sheet Loans</a:t>
            </a:r>
            <a:endParaRPr lang="zh-CN" altLang="en-US" sz="1400"/>
          </a:p>
        </c:rich>
      </c:tx>
      <c:layout>
        <c:manualLayout>
          <c:xMode val="edge"/>
          <c:yMode val="edge"/>
          <c:x val="0.18821947061798897"/>
          <c:y val="2.0356234096692107E-2"/>
        </c:manualLayout>
      </c:layout>
      <c:overlay val="0"/>
    </c:title>
    <c:autoTitleDeleted val="0"/>
    <c:plotArea>
      <c:layout>
        <c:manualLayout>
          <c:layoutTarget val="inner"/>
          <c:xMode val="edge"/>
          <c:yMode val="edge"/>
          <c:x val="6.4994661238489376E-2"/>
          <c:y val="9.9329873842105579E-2"/>
          <c:w val="0.89204153631930816"/>
          <c:h val="0.71532955327149661"/>
        </c:manualLayout>
      </c:layout>
      <c:bubbleChart>
        <c:varyColors val="0"/>
        <ser xmlns="http://schemas.openxmlformats.org/drawingml/2006/chart">
          <c:idx val="6"/>
          <c:order val="6"/>
          <c:tx>
            <c:v> Closed-end loans secured by 1-4 family re</c:v>
          </c:tx>
          <c:xVal>
            <c:numRef>
              <c:f>'Sheet2'!$B$2</c:f>
            </c:numRef>
          </c:xVal>
          <c:yVal>
            <c:numRef>
              <c:f>'Sheet2'!$C$2</c:f>
            </c:numRef>
          </c:yVal>
          <c:bubbleSize>
            <c:numRef>
              <c:f>'Sheet2'!$D$2</c:f>
            </c:numRef>
          </c:bubbleSize>
          <c:bubble3D val="0"/>
        </ser>
        <ser xmlns="http://schemas.openxmlformats.org/drawingml/2006/chart">
          <c:idx val="7"/>
          <c:order val="7"/>
          <c:tx>
            <c:v>ROOT - Commercial and industrial loans</c:v>
          </c:tx>
          <c:xVal>
            <c:numRef>
              <c:f>'Sheet2'!$B$3</c:f>
            </c:numRef>
          </c:xVal>
          <c:yVal>
            <c:numRef>
              <c:f>'Sheet2'!$C$3</c:f>
            </c:numRef>
          </c:yVal>
          <c:bubbleSize>
            <c:numRef>
              <c:f>'Sheet2'!$D$3</c:f>
            </c:numRef>
          </c:bubbleSize>
          <c:bubble3D val="0"/>
        </ser>
        <ser xmlns="http://schemas.openxmlformats.org/drawingml/2006/chart">
          <c:idx val="8"/>
          <c:order val="8"/>
          <c:tx>
            <c:v> Secured by nonfarm nonresidential propert</c:v>
          </c:tx>
          <c:xVal>
            <c:numRef>
              <c:f>'Sheet2'!$B$4</c:f>
            </c:numRef>
          </c:xVal>
          <c:yVal>
            <c:numRef>
              <c:f>'Sheet2'!$C$4</c:f>
            </c:numRef>
          </c:yVal>
          <c:bubbleSize>
            <c:numRef>
              <c:f>'Sheet2'!$D$4</c:f>
            </c:numRef>
          </c:bubbleSize>
          <c:bubble3D val="0"/>
        </ser>
        <ser xmlns="http://schemas.openxmlformats.org/drawingml/2006/chart">
          <c:idx val="9"/>
          <c:order val="9"/>
          <c:tx>
            <c:v> Loans secured by real estate - Secured by</c:v>
          </c:tx>
          <c:xVal>
            <c:numRef>
              <c:f>'Sheet2'!$B$5</c:f>
            </c:numRef>
          </c:xVal>
          <c:yVal>
            <c:numRef>
              <c:f>'Sheet2'!$C$5</c:f>
            </c:numRef>
          </c:yVal>
          <c:bubbleSize>
            <c:numRef>
              <c:f>'Sheet2'!$D$5</c:f>
            </c:numRef>
          </c:bubbleSize>
          <c:bubble3D val="0"/>
        </ser>
        <ser xmlns="http://schemas.openxmlformats.org/drawingml/2006/chart">
          <c:idx val="4"/>
          <c:order val="4"/>
          <c:tx>
            <c:v> Loans to individuals for household, famil</c:v>
          </c:tx>
          <c:xVal>
            <c:numRef>
              <c:f>'Sheet2'!$B$6</c:f>
            </c:numRef>
          </c:xVal>
          <c:yVal>
            <c:numRef>
              <c:f>'Sheet2'!$C$6</c:f>
            </c:numRef>
          </c:yVal>
          <c:bubbleSize>
            <c:numRef>
              <c:f>'Sheet2'!$D$6</c:f>
            </c:numRef>
          </c:bubbleSize>
          <c:bubble3D val="0"/>
        </ser>
        <c:dLbls>
          <c:showLegendKey val="0"/>
          <c:showVal val="0"/>
          <c:showCatName val="0"/>
          <c:showSerName val="0"/>
          <c:showPercent val="0"/>
          <c:showBubbleSize val="0"/>
        </c:dLbls>
        <c:bubbleScale val="50"/>
        <c:showNegBubbles val="0"/>
        <c:axId val="222206592"/>
        <c:axId val="222208768"/>
      </c:bubbleChart>
      <c:valAx>
        <c:axId val="222206592"/>
        <c:scaling>
          <c:orientation val="minMax"/>
          <c:min val="0"/>
        </c:scaling>
        <c:delete val="0"/>
        <c:axPos val="b"/>
        <c:title>
          <c:tx>
            <c:rich>
              <a:bodyPr/>
              <a:lstStyle/>
              <a:p>
                <a:pPr>
                  <a:defRPr sz="800" baseline="0"/>
                </a:pPr>
                <a:r>
                  <a:rPr lang="en-US" sz="800" b="0" baseline="0"/>
                  <a:t>CECL(%)</a:t>
                </a:r>
                <a:endParaRPr lang="zh-CN" sz="800" b="0" baseline="0"/>
              </a:p>
            </c:rich>
          </c:tx>
          <c:layout>
            <c:manualLayout>
              <c:xMode val="edge"/>
              <c:yMode val="edge"/>
              <c:x val="0.85104071833105865"/>
              <c:y val="0.8468757054223186"/>
            </c:manualLayout>
          </c:layout>
          <c:overlay val="0"/>
        </c:title>
        <c:numFmt formatCode="General" sourceLinked="1"/>
        <c:majorTickMark val="out"/>
        <c:minorTickMark val="none"/>
        <c:tickLblPos val="nextTo"/>
        <c:txPr>
          <a:bodyPr/>
          <a:lstStyle/>
          <a:p>
            <a:pPr>
              <a:defRPr sz="800" baseline="0"/>
            </a:pPr>
            <a:endParaRPr lang="en-US"/>
          </a:p>
        </c:txPr>
        <c:crossAx val="222208768"/>
        <c:crosses val="autoZero"/>
        <c:crossBetween val="midCat"/>
      </c:valAx>
      <c:valAx>
        <c:axId val="222208768"/>
        <c:scaling>
          <c:orientation val="minMax"/>
          <c:min val="0"/>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latin typeface="+mn-lt"/>
                  </a:rPr>
                  <a:t>Risk Adjusted Margin(%)</a:t>
                </a:r>
                <a:endParaRPr lang="zh-CN" sz="800" b="0" baseline="0">
                  <a:latin typeface="+mn-lt"/>
                </a:endParaRPr>
              </a:p>
            </c:rich>
          </c:tx>
          <c:layout>
            <c:manualLayout>
              <c:xMode val="edge"/>
              <c:yMode val="edge"/>
              <c:x val="1.8202798643763243E-2"/>
              <c:y val="1.7440911489117437E-2"/>
            </c:manualLayout>
          </c:layout>
          <c:overlay val="0"/>
        </c:title>
        <c:numFmt formatCode="General" sourceLinked="1"/>
        <c:majorTickMark val="out"/>
        <c:minorTickMark val="none"/>
        <c:tickLblPos val="nextTo"/>
        <c:txPr>
          <a:bodyPr/>
          <a:lstStyle/>
          <a:p>
            <a:pPr>
              <a:defRPr sz="800" baseline="0"/>
            </a:pPr>
            <a:endParaRPr lang="en-US"/>
          </a:p>
        </c:txPr>
        <c:crossAx val="222206592"/>
        <c:crosses val="autoZero"/>
        <c:crossBetween val="between"/>
      </c:valAx>
    </c:plotArea>
    <c:legend>
      <c:legendPos val="b"/>
      <c:layout>
        <c:manualLayout>
          <c:xMode val="edge"/>
          <c:yMode val="edge"/>
          <c:x val="2.2073436246664597E-3"/>
          <c:y val="0.88047164155242008"/>
          <c:w val="0.98611837761444066"/>
          <c:h val="0.1049069373942470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 Id="rId5"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89</xdr:row>
      <xdr:rowOff>133351</xdr:rowOff>
    </xdr:from>
    <xdr:to>
      <xdr:col>7</xdr:col>
      <xdr:colOff>475869</xdr:colOff>
      <xdr:row>107</xdr:row>
      <xdr:rowOff>28575</xdr:rowOff>
    </xdr:to>
    <xdr:sp macro="" textlink="">
      <xdr:nvSpPr>
        <xdr:cNvPr id="72" name="TextBox 71"/>
        <xdr:cNvSpPr txBox="1"/>
      </xdr:nvSpPr>
      <xdr:spPr>
        <a:xfrm>
          <a:off x="85725" y="20297776"/>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rPr>
            <a:t>Not purchased, please contact</a:t>
          </a:r>
        </a:p>
        <a:p>
          <a:r>
            <a:rPr lang="en-US" altLang="zh-CN" sz="1800">
              <a:solidFill>
                <a:schemeClr val="bg1">
                  <a:lumMod val="50000"/>
                </a:schemeClr>
              </a:solidFill>
            </a:rPr>
            <a:t> administrator!</a:t>
          </a:r>
          <a:endParaRPr lang="zh-CN" altLang="en-US" sz="1800">
            <a:solidFill>
              <a:schemeClr val="bg1">
                <a:lumMod val="50000"/>
              </a:schemeClr>
            </a:solidFill>
          </a:endParaRPr>
        </a:p>
      </xdr:txBody>
    </xdr:sp>
    <xdr:clientData/>
  </xdr:twoCellAnchor>
  <xdr:twoCellAnchor>
    <xdr:from>
      <xdr:col>7</xdr:col>
      <xdr:colOff>590551</xdr:colOff>
      <xdr:row>89</xdr:row>
      <xdr:rowOff>133350</xdr:rowOff>
    </xdr:from>
    <xdr:to>
      <xdr:col>15</xdr:col>
      <xdr:colOff>18670</xdr:colOff>
      <xdr:row>107</xdr:row>
      <xdr:rowOff>28574</xdr:rowOff>
    </xdr:to>
    <xdr:sp macro="" textlink="">
      <xdr:nvSpPr>
        <xdr:cNvPr id="75" name="TextBox 74"/>
        <xdr:cNvSpPr txBox="1"/>
      </xdr:nvSpPr>
      <xdr:spPr>
        <a:xfrm>
          <a:off x="4781551" y="20297775"/>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latin typeface="+mn-lt"/>
              <a:ea typeface="+mn-ea"/>
              <a:cs typeface="+mn-cs"/>
            </a:rPr>
            <a:t>Not purchased, please contact administrator!</a:t>
          </a:r>
          <a:endParaRPr lang="zh-CN" altLang="zh-CN" sz="1800">
            <a:solidFill>
              <a:schemeClr val="bg1">
                <a:lumMod val="50000"/>
              </a:schemeClr>
            </a:solidFill>
            <a:latin typeface="+mn-lt"/>
            <a:ea typeface="+mn-ea"/>
            <a:cs typeface="+mn-cs"/>
          </a:endParaRPr>
        </a:p>
      </xdr:txBody>
    </xdr:sp>
    <xdr:clientData/>
  </xdr:twoCellAnchor>
  <xdr:twoCellAnchor>
    <xdr:from>
      <xdr:col>3</xdr:col>
      <xdr:colOff>145200</xdr:colOff>
      <xdr:row>124</xdr:row>
      <xdr:rowOff>190500</xdr:rowOff>
    </xdr:from>
    <xdr:to>
      <xdr:col>8</xdr:col>
      <xdr:colOff>266698</xdr:colOff>
      <xdr:row>136</xdr:row>
      <xdr:rowOff>57150</xdr:rowOff>
    </xdr:to>
    <xdr:cxnSp macro="">
      <xdr:nvCxnSpPr>
        <xdr:cNvPr id="92" name="形状 91">
          <a:extLst>
            <a:ext uri="{FF2B5EF4-FFF2-40B4-BE49-F238E27FC236}">
              <a16:creationId xmlns="" xmlns:a16="http://schemas.microsoft.com/office/drawing/2014/main" id="{00000000-0008-0000-0000-00002A000000}"/>
            </a:ext>
          </a:extLst>
        </xdr:cNvPr>
        <xdr:cNvCxnSpPr>
          <a:stCxn id="152" idx="1"/>
          <a:endCxn id="156" idx="0"/>
        </xdr:cNvCxnSpPr>
      </xdr:nvCxnSpPr>
      <xdr:spPr>
        <a:xfrm rot="10800000" flipV="1">
          <a:off x="1307250" y="26308050"/>
          <a:ext cx="3702898" cy="23812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173774</xdr:colOff>
      <xdr:row>124</xdr:row>
      <xdr:rowOff>190500</xdr:rowOff>
    </xdr:from>
    <xdr:to>
      <xdr:col>8</xdr:col>
      <xdr:colOff>266698</xdr:colOff>
      <xdr:row>126</xdr:row>
      <xdr:rowOff>133350</xdr:rowOff>
    </xdr:to>
    <xdr:cxnSp macro="">
      <xdr:nvCxnSpPr>
        <xdr:cNvPr id="93" name="形状 92">
          <a:extLst>
            <a:ext uri="{FF2B5EF4-FFF2-40B4-BE49-F238E27FC236}">
              <a16:creationId xmlns="" xmlns:a16="http://schemas.microsoft.com/office/drawing/2014/main" id="{00000000-0008-0000-0000-00002C000000}"/>
            </a:ext>
          </a:extLst>
        </xdr:cNvPr>
        <xdr:cNvCxnSpPr>
          <a:stCxn id="152" idx="1"/>
          <a:endCxn id="153" idx="0"/>
        </xdr:cNvCxnSpPr>
      </xdr:nvCxnSpPr>
      <xdr:spPr>
        <a:xfrm rot="10800000" flipV="1">
          <a:off x="3526574" y="26308050"/>
          <a:ext cx="1483574" cy="3619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623775</xdr:colOff>
      <xdr:row>129</xdr:row>
      <xdr:rowOff>19051</xdr:rowOff>
    </xdr:from>
    <xdr:to>
      <xdr:col>6</xdr:col>
      <xdr:colOff>183299</xdr:colOff>
      <xdr:row>131</xdr:row>
      <xdr:rowOff>152401</xdr:rowOff>
    </xdr:to>
    <xdr:cxnSp macro="">
      <xdr:nvCxnSpPr>
        <xdr:cNvPr id="96" name="形状 95">
          <a:extLst>
            <a:ext uri="{FF2B5EF4-FFF2-40B4-BE49-F238E27FC236}">
              <a16:creationId xmlns="" xmlns:a16="http://schemas.microsoft.com/office/drawing/2014/main" id="{00000000-0008-0000-0000-00002E000000}"/>
            </a:ext>
          </a:extLst>
        </xdr:cNvPr>
        <xdr:cNvCxnSpPr/>
      </xdr:nvCxnSpPr>
      <xdr:spPr>
        <a:xfrm rot="5400000">
          <a:off x="2599050" y="27990376"/>
          <a:ext cx="552450" cy="978749"/>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183299</xdr:colOff>
      <xdr:row>129</xdr:row>
      <xdr:rowOff>19050</xdr:rowOff>
    </xdr:from>
    <xdr:to>
      <xdr:col>7</xdr:col>
      <xdr:colOff>285750</xdr:colOff>
      <xdr:row>131</xdr:row>
      <xdr:rowOff>152400</xdr:rowOff>
    </xdr:to>
    <xdr:cxnSp macro="">
      <xdr:nvCxnSpPr>
        <xdr:cNvPr id="97" name="形状 96">
          <a:extLst>
            <a:ext uri="{FF2B5EF4-FFF2-40B4-BE49-F238E27FC236}">
              <a16:creationId xmlns="" xmlns:a16="http://schemas.microsoft.com/office/drawing/2014/main" id="{00000000-0008-0000-0000-000030000000}"/>
            </a:ext>
          </a:extLst>
        </xdr:cNvPr>
        <xdr:cNvCxnSpPr/>
      </xdr:nvCxnSpPr>
      <xdr:spPr>
        <a:xfrm rot="16200000" flipH="1">
          <a:off x="3444450" y="28123724"/>
          <a:ext cx="552450" cy="712051"/>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4</xdr:col>
      <xdr:colOff>488099</xdr:colOff>
      <xdr:row>136</xdr:row>
      <xdr:rowOff>57149</xdr:rowOff>
    </xdr:to>
    <xdr:cxnSp macro="">
      <xdr:nvCxnSpPr>
        <xdr:cNvPr id="99" name="肘形连接符 98">
          <a:extLst>
            <a:ext uri="{FF2B5EF4-FFF2-40B4-BE49-F238E27FC236}">
              <a16:creationId xmlns="" xmlns:a16="http://schemas.microsoft.com/office/drawing/2014/main" id="{00000000-0008-0000-0000-000032000000}"/>
            </a:ext>
          </a:extLst>
        </xdr:cNvPr>
        <xdr:cNvCxnSpPr>
          <a:stCxn id="154" idx="2"/>
          <a:endCxn id="157" idx="0"/>
        </xdr:cNvCxnSpPr>
      </xdr:nvCxnSpPr>
      <xdr:spPr>
        <a:xfrm rot="16200000" flipH="1">
          <a:off x="1797787" y="29256038"/>
          <a:ext cx="695325" cy="20954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6</xdr:col>
      <xdr:colOff>149964</xdr:colOff>
      <xdr:row>136</xdr:row>
      <xdr:rowOff>57149</xdr:rowOff>
    </xdr:to>
    <xdr:cxnSp macro="">
      <xdr:nvCxnSpPr>
        <xdr:cNvPr id="101" name="肘形连接符 100">
          <a:extLst>
            <a:ext uri="{FF2B5EF4-FFF2-40B4-BE49-F238E27FC236}">
              <a16:creationId xmlns="" xmlns:a16="http://schemas.microsoft.com/office/drawing/2014/main" id="{00000000-0008-0000-0000-000034000000}"/>
            </a:ext>
          </a:extLst>
        </xdr:cNvPr>
        <xdr:cNvCxnSpPr>
          <a:stCxn id="154" idx="2"/>
          <a:endCxn id="158" idx="0"/>
        </xdr:cNvCxnSpPr>
      </xdr:nvCxnSpPr>
      <xdr:spPr>
        <a:xfrm rot="16200000" flipH="1">
          <a:off x="2338332" y="28715493"/>
          <a:ext cx="695325" cy="12906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7</xdr:col>
      <xdr:colOff>454764</xdr:colOff>
      <xdr:row>136</xdr:row>
      <xdr:rowOff>57149</xdr:rowOff>
    </xdr:to>
    <xdr:cxnSp macro="">
      <xdr:nvCxnSpPr>
        <xdr:cNvPr id="102" name="肘形连接符 101">
          <a:extLst>
            <a:ext uri="{FF2B5EF4-FFF2-40B4-BE49-F238E27FC236}">
              <a16:creationId xmlns="" xmlns:a16="http://schemas.microsoft.com/office/drawing/2014/main" id="{00000000-0008-0000-0000-000036000000}"/>
            </a:ext>
          </a:extLst>
        </xdr:cNvPr>
        <xdr:cNvCxnSpPr>
          <a:stCxn id="154" idx="2"/>
          <a:endCxn id="159" idx="0"/>
        </xdr:cNvCxnSpPr>
      </xdr:nvCxnSpPr>
      <xdr:spPr>
        <a:xfrm rot="16200000" flipH="1">
          <a:off x="2795532" y="28258293"/>
          <a:ext cx="695325" cy="22050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30900</xdr:colOff>
      <xdr:row>132</xdr:row>
      <xdr:rowOff>200024</xdr:rowOff>
    </xdr:from>
    <xdr:to>
      <xdr:col>9</xdr:col>
      <xdr:colOff>316648</xdr:colOff>
      <xdr:row>136</xdr:row>
      <xdr:rowOff>38099</xdr:rowOff>
    </xdr:to>
    <xdr:cxnSp macro="">
      <xdr:nvCxnSpPr>
        <xdr:cNvPr id="115" name="肘形连接符 114">
          <a:extLst>
            <a:ext uri="{FF2B5EF4-FFF2-40B4-BE49-F238E27FC236}">
              <a16:creationId xmlns="" xmlns:a16="http://schemas.microsoft.com/office/drawing/2014/main" id="{00000000-0008-0000-0000-000038000000}"/>
            </a:ext>
          </a:extLst>
        </xdr:cNvPr>
        <xdr:cNvCxnSpPr>
          <a:stCxn id="155" idx="2"/>
          <a:endCxn id="163" idx="0"/>
        </xdr:cNvCxnSpPr>
      </xdr:nvCxnSpPr>
      <xdr:spPr>
        <a:xfrm rot="16200000" flipH="1">
          <a:off x="4926749" y="27841575"/>
          <a:ext cx="676275" cy="981073"/>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471373</xdr:colOff>
      <xdr:row>124</xdr:row>
      <xdr:rowOff>190500</xdr:rowOff>
    </xdr:from>
    <xdr:to>
      <xdr:col>13</xdr:col>
      <xdr:colOff>30900</xdr:colOff>
      <xdr:row>126</xdr:row>
      <xdr:rowOff>171450</xdr:rowOff>
    </xdr:to>
    <xdr:cxnSp macro="">
      <xdr:nvCxnSpPr>
        <xdr:cNvPr id="117" name="形状 116">
          <a:extLst>
            <a:ext uri="{FF2B5EF4-FFF2-40B4-BE49-F238E27FC236}">
              <a16:creationId xmlns="" xmlns:a16="http://schemas.microsoft.com/office/drawing/2014/main" id="{00000000-0008-0000-0000-000053000000}"/>
            </a:ext>
          </a:extLst>
        </xdr:cNvPr>
        <xdr:cNvCxnSpPr>
          <a:stCxn id="152" idx="3"/>
          <a:endCxn id="160" idx="0"/>
        </xdr:cNvCxnSpPr>
      </xdr:nvCxnSpPr>
      <xdr:spPr>
        <a:xfrm>
          <a:off x="5910148" y="26308050"/>
          <a:ext cx="1578827" cy="400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366599</xdr:colOff>
      <xdr:row>129</xdr:row>
      <xdr:rowOff>57150</xdr:rowOff>
    </xdr:from>
    <xdr:to>
      <xdr:col>13</xdr:col>
      <xdr:colOff>30900</xdr:colOff>
      <xdr:row>131</xdr:row>
      <xdr:rowOff>171450</xdr:rowOff>
    </xdr:to>
    <xdr:cxnSp macro="">
      <xdr:nvCxnSpPr>
        <xdr:cNvPr id="118" name="肘形连接符 88">
          <a:extLst>
            <a:ext uri="{FF2B5EF4-FFF2-40B4-BE49-F238E27FC236}">
              <a16:creationId xmlns="" xmlns:a16="http://schemas.microsoft.com/office/drawing/2014/main" id="{00000000-0008-0000-0000-000059000000}"/>
            </a:ext>
          </a:extLst>
        </xdr:cNvPr>
        <xdr:cNvCxnSpPr>
          <a:stCxn id="160" idx="2"/>
          <a:endCxn id="161" idx="3"/>
        </xdr:cNvCxnSpPr>
      </xdr:nvCxnSpPr>
      <xdr:spPr>
        <a:xfrm rot="5400000">
          <a:off x="7080562" y="27347437"/>
          <a:ext cx="533400" cy="283426"/>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30900</xdr:colOff>
      <xdr:row>129</xdr:row>
      <xdr:rowOff>57150</xdr:rowOff>
    </xdr:from>
    <xdr:to>
      <xdr:col>13</xdr:col>
      <xdr:colOff>361950</xdr:colOff>
      <xdr:row>131</xdr:row>
      <xdr:rowOff>171450</xdr:rowOff>
    </xdr:to>
    <xdr:cxnSp macro="">
      <xdr:nvCxnSpPr>
        <xdr:cNvPr id="119" name="肘形连接符 90">
          <a:extLst>
            <a:ext uri="{FF2B5EF4-FFF2-40B4-BE49-F238E27FC236}">
              <a16:creationId xmlns="" xmlns:a16="http://schemas.microsoft.com/office/drawing/2014/main" id="{00000000-0008-0000-0000-00005B000000}"/>
            </a:ext>
          </a:extLst>
        </xdr:cNvPr>
        <xdr:cNvCxnSpPr>
          <a:stCxn id="160" idx="2"/>
          <a:endCxn id="162" idx="1"/>
        </xdr:cNvCxnSpPr>
      </xdr:nvCxnSpPr>
      <xdr:spPr>
        <a:xfrm rot="16200000" flipH="1">
          <a:off x="7387800" y="27323625"/>
          <a:ext cx="533400" cy="331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30901</xdr:colOff>
      <xdr:row>132</xdr:row>
      <xdr:rowOff>200024</xdr:rowOff>
    </xdr:from>
    <xdr:to>
      <xdr:col>12</xdr:col>
      <xdr:colOff>164251</xdr:colOff>
      <xdr:row>136</xdr:row>
      <xdr:rowOff>38099</xdr:rowOff>
    </xdr:to>
    <xdr:cxnSp macro="">
      <xdr:nvCxnSpPr>
        <xdr:cNvPr id="120" name="肘形连接符 119">
          <a:extLst>
            <a:ext uri="{FF2B5EF4-FFF2-40B4-BE49-F238E27FC236}">
              <a16:creationId xmlns="" xmlns:a16="http://schemas.microsoft.com/office/drawing/2014/main" id="{00000000-0008-0000-0000-0000B5000000}"/>
            </a:ext>
          </a:extLst>
        </xdr:cNvPr>
        <xdr:cNvCxnSpPr>
          <a:stCxn id="155" idx="2"/>
          <a:endCxn id="164" idx="0"/>
        </xdr:cNvCxnSpPr>
      </xdr:nvCxnSpPr>
      <xdr:spPr>
        <a:xfrm rot="16200000" flipH="1">
          <a:off x="5550638" y="27217687"/>
          <a:ext cx="676275" cy="222885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119</xdr:row>
      <xdr:rowOff>124275</xdr:rowOff>
    </xdr:from>
    <xdr:to>
      <xdr:col>9</xdr:col>
      <xdr:colOff>11851</xdr:colOff>
      <xdr:row>120</xdr:row>
      <xdr:rowOff>95250</xdr:rowOff>
    </xdr:to>
    <xdr:cxnSp macro="">
      <xdr:nvCxnSpPr>
        <xdr:cNvPr id="122" name="直接连接符 121">
          <a:extLst>
            <a:ext uri="{FF2B5EF4-FFF2-40B4-BE49-F238E27FC236}">
              <a16:creationId xmlns="" xmlns:a16="http://schemas.microsoft.com/office/drawing/2014/main" id="{00000000-0008-0000-0000-000050000000}"/>
            </a:ext>
          </a:extLst>
        </xdr:cNvPr>
        <xdr:cNvCxnSpPr>
          <a:stCxn id="150" idx="2"/>
          <a:endCxn id="151" idx="0"/>
        </xdr:cNvCxnSpPr>
      </xdr:nvCxnSpPr>
      <xdr:spPr>
        <a:xfrm flipH="1">
          <a:off x="5450623" y="25194075"/>
          <a:ext cx="3" cy="180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122</xdr:row>
      <xdr:rowOff>190500</xdr:rowOff>
    </xdr:from>
    <xdr:to>
      <xdr:col>9</xdr:col>
      <xdr:colOff>21373</xdr:colOff>
      <xdr:row>123</xdr:row>
      <xdr:rowOff>142875</xdr:rowOff>
    </xdr:to>
    <xdr:cxnSp macro="">
      <xdr:nvCxnSpPr>
        <xdr:cNvPr id="123" name="直接连接符 122">
          <a:extLst>
            <a:ext uri="{FF2B5EF4-FFF2-40B4-BE49-F238E27FC236}">
              <a16:creationId xmlns="" xmlns:a16="http://schemas.microsoft.com/office/drawing/2014/main" id="{00000000-0008-0000-0000-000052000000}"/>
            </a:ext>
          </a:extLst>
        </xdr:cNvPr>
        <xdr:cNvCxnSpPr>
          <a:stCxn id="151" idx="2"/>
          <a:endCxn id="152" idx="0"/>
        </xdr:cNvCxnSpPr>
      </xdr:nvCxnSpPr>
      <xdr:spPr>
        <a:xfrm>
          <a:off x="5450623" y="25888950"/>
          <a:ext cx="9525" cy="1619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476250</xdr:colOff>
      <xdr:row>117</xdr:row>
      <xdr:rowOff>142875</xdr:rowOff>
    </xdr:from>
    <xdr:ext cx="1266822" cy="254557"/>
    <xdr:sp macro="" textlink="">
      <xdr:nvSpPr>
        <xdr:cNvPr id="124" name="TextBox 123">
          <a:extLst>
            <a:ext uri="{FF2B5EF4-FFF2-40B4-BE49-F238E27FC236}">
              <a16:creationId xmlns="" xmlns:a16="http://schemas.microsoft.com/office/drawing/2014/main" id="{00000000-0008-0000-0000-000054000000}"/>
            </a:ext>
          </a:extLst>
        </xdr:cNvPr>
        <xdr:cNvSpPr txBox="1"/>
      </xdr:nvSpPr>
      <xdr:spPr>
        <a:xfrm>
          <a:off x="5772150" y="25241250"/>
          <a:ext cx="126682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Return on Assets</a:t>
          </a:r>
          <a:endParaRPr lang="zh-CN" altLang="en-US" sz="1100">
            <a:latin typeface="Ubuntu"/>
          </a:endParaRPr>
        </a:p>
      </xdr:txBody>
    </xdr:sp>
    <xdr:clientData/>
  </xdr:oneCellAnchor>
  <xdr:oneCellAnchor>
    <xdr:from>
      <xdr:col>9</xdr:col>
      <xdr:colOff>457200</xdr:colOff>
      <xdr:row>120</xdr:row>
      <xdr:rowOff>180975</xdr:rowOff>
    </xdr:from>
    <xdr:ext cx="1282339" cy="254557"/>
    <xdr:sp macro="" textlink="">
      <xdr:nvSpPr>
        <xdr:cNvPr id="125" name="TextBox 124">
          <a:extLst>
            <a:ext uri="{FF2B5EF4-FFF2-40B4-BE49-F238E27FC236}">
              <a16:creationId xmlns="" xmlns:a16="http://schemas.microsoft.com/office/drawing/2014/main" id="{00000000-0008-0000-0000-000056000000}"/>
            </a:ext>
          </a:extLst>
        </xdr:cNvPr>
        <xdr:cNvSpPr txBox="1"/>
      </xdr:nvSpPr>
      <xdr:spPr>
        <a:xfrm>
          <a:off x="5753100" y="25908000"/>
          <a:ext cx="1282339"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Provision </a:t>
          </a:r>
          <a:r>
            <a:rPr lang="en-US" altLang="zh-CN" sz="1100" baseline="0">
              <a:latin typeface="Ubuntu"/>
            </a:rPr>
            <a:t> for Tax</a:t>
          </a:r>
          <a:endParaRPr lang="zh-CN" altLang="en-US" sz="1100">
            <a:latin typeface="Ubuntu"/>
          </a:endParaRPr>
        </a:p>
      </xdr:txBody>
    </xdr:sp>
    <xdr:clientData/>
  </xdr:oneCellAnchor>
  <xdr:oneCellAnchor>
    <xdr:from>
      <xdr:col>9</xdr:col>
      <xdr:colOff>466725</xdr:colOff>
      <xdr:row>123</xdr:row>
      <xdr:rowOff>161925</xdr:rowOff>
    </xdr:from>
    <xdr:ext cx="1172757" cy="254557"/>
    <xdr:sp macro="" textlink="">
      <xdr:nvSpPr>
        <xdr:cNvPr id="127" name="TextBox 126">
          <a:extLst>
            <a:ext uri="{FF2B5EF4-FFF2-40B4-BE49-F238E27FC236}">
              <a16:creationId xmlns="" xmlns:a16="http://schemas.microsoft.com/office/drawing/2014/main" id="{00000000-0008-0000-0000-000058000000}"/>
            </a:ext>
          </a:extLst>
        </xdr:cNvPr>
        <xdr:cNvSpPr txBox="1"/>
      </xdr:nvSpPr>
      <xdr:spPr>
        <a:xfrm>
          <a:off x="5762625" y="26517600"/>
          <a:ext cx="117275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solidFill>
                <a:schemeClr val="tx1"/>
              </a:solidFill>
              <a:latin typeface="Ubuntu"/>
              <a:ea typeface="+mn-ea"/>
              <a:cs typeface="+mn-cs"/>
            </a:rPr>
            <a:t>Operating Profit</a:t>
          </a:r>
          <a:endParaRPr lang="zh-CN" altLang="en-US" sz="1100">
            <a:latin typeface="Ubuntu"/>
          </a:endParaRPr>
        </a:p>
      </xdr:txBody>
    </xdr:sp>
    <xdr:clientData/>
  </xdr:oneCellAnchor>
  <xdr:oneCellAnchor>
    <xdr:from>
      <xdr:col>7</xdr:col>
      <xdr:colOff>0</xdr:colOff>
      <xdr:row>126</xdr:row>
      <xdr:rowOff>76200</xdr:rowOff>
    </xdr:from>
    <xdr:ext cx="655179" cy="579005"/>
    <xdr:sp macro="" textlink="">
      <xdr:nvSpPr>
        <xdr:cNvPr id="128" name="TextBox 127">
          <a:extLst>
            <a:ext uri="{FF2B5EF4-FFF2-40B4-BE49-F238E27FC236}">
              <a16:creationId xmlns="" xmlns:a16="http://schemas.microsoft.com/office/drawing/2014/main" id="{00000000-0008-0000-0000-00005A000000}"/>
            </a:ext>
          </a:extLst>
        </xdr:cNvPr>
        <xdr:cNvSpPr txBox="1"/>
      </xdr:nvSpPr>
      <xdr:spPr>
        <a:xfrm>
          <a:off x="4076700" y="27060525"/>
          <a:ext cx="655179"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latin typeface="Ubuntu"/>
            </a:rPr>
            <a:t>Net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Interest</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Margin</a:t>
          </a:r>
          <a:endParaRPr lang="zh-CN" altLang="zh-CN" sz="1050">
            <a:solidFill>
              <a:schemeClr val="tx1"/>
            </a:solidFill>
            <a:latin typeface="Ubuntu"/>
            <a:ea typeface="+mn-ea"/>
            <a:cs typeface="+mn-cs"/>
          </a:endParaRPr>
        </a:p>
      </xdr:txBody>
    </xdr:sp>
    <xdr:clientData/>
  </xdr:oneCellAnchor>
  <xdr:oneCellAnchor>
    <xdr:from>
      <xdr:col>13</xdr:col>
      <xdr:colOff>361950</xdr:colOff>
      <xdr:row>127</xdr:row>
      <xdr:rowOff>76200</xdr:rowOff>
    </xdr:from>
    <xdr:ext cx="1569148" cy="247184"/>
    <xdr:sp macro="" textlink="">
      <xdr:nvSpPr>
        <xdr:cNvPr id="129" name="TextBox 128">
          <a:extLst>
            <a:ext uri="{FF2B5EF4-FFF2-40B4-BE49-F238E27FC236}">
              <a16:creationId xmlns="" xmlns:a16="http://schemas.microsoft.com/office/drawing/2014/main" id="{00000000-0008-0000-0000-00005E000000}"/>
            </a:ext>
          </a:extLst>
        </xdr:cNvPr>
        <xdr:cNvSpPr txBox="1"/>
      </xdr:nvSpPr>
      <xdr:spPr>
        <a:xfrm>
          <a:off x="7353300" y="27841575"/>
          <a:ext cx="1569148"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Net Noninterest Margin</a:t>
          </a:r>
          <a:endParaRPr lang="zh-CN" altLang="en-US" sz="1050">
            <a:latin typeface="Ubuntu"/>
          </a:endParaRPr>
        </a:p>
      </xdr:txBody>
    </xdr:sp>
    <xdr:clientData/>
  </xdr:oneCellAnchor>
  <xdr:oneCellAnchor>
    <xdr:from>
      <xdr:col>5</xdr:col>
      <xdr:colOff>57150</xdr:colOff>
      <xdr:row>130</xdr:row>
      <xdr:rowOff>133350</xdr:rowOff>
    </xdr:from>
    <xdr:ext cx="733727" cy="416781"/>
    <xdr:sp macro="" textlink="">
      <xdr:nvSpPr>
        <xdr:cNvPr id="132" name="TextBox 131">
          <a:extLst>
            <a:ext uri="{FF2B5EF4-FFF2-40B4-BE49-F238E27FC236}">
              <a16:creationId xmlns="" xmlns:a16="http://schemas.microsoft.com/office/drawing/2014/main" id="{00000000-0008-0000-0000-00005F000000}"/>
            </a:ext>
          </a:extLst>
        </xdr:cNvPr>
        <xdr:cNvSpPr txBox="1"/>
      </xdr:nvSpPr>
      <xdr:spPr>
        <a:xfrm>
          <a:off x="2914650" y="27955875"/>
          <a:ext cx="733727"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6</xdr:col>
      <xdr:colOff>266700</xdr:colOff>
      <xdr:row>130</xdr:row>
      <xdr:rowOff>133350</xdr:rowOff>
    </xdr:from>
    <xdr:ext cx="655179" cy="416781"/>
    <xdr:sp macro="" textlink="">
      <xdr:nvSpPr>
        <xdr:cNvPr id="133" name="TextBox 132">
          <a:extLst>
            <a:ext uri="{FF2B5EF4-FFF2-40B4-BE49-F238E27FC236}">
              <a16:creationId xmlns="" xmlns:a16="http://schemas.microsoft.com/office/drawing/2014/main" id="{00000000-0008-0000-0000-000062000000}"/>
            </a:ext>
          </a:extLst>
        </xdr:cNvPr>
        <xdr:cNvSpPr txBox="1"/>
      </xdr:nvSpPr>
      <xdr:spPr>
        <a:xfrm>
          <a:off x="3448050" y="28527375"/>
          <a:ext cx="655179"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en-US" sz="1050">
            <a:latin typeface="Ubuntu"/>
          </a:endParaRPr>
        </a:p>
      </xdr:txBody>
    </xdr:sp>
    <xdr:clientData/>
  </xdr:oneCellAnchor>
  <xdr:oneCellAnchor>
    <xdr:from>
      <xdr:col>8</xdr:col>
      <xdr:colOff>535272</xdr:colOff>
      <xdr:row>130</xdr:row>
      <xdr:rowOff>104775</xdr:rowOff>
    </xdr:from>
    <xdr:ext cx="906210" cy="579005"/>
    <xdr:sp macro="" textlink="">
      <xdr:nvSpPr>
        <xdr:cNvPr id="134" name="TextBox 133">
          <a:extLst>
            <a:ext uri="{FF2B5EF4-FFF2-40B4-BE49-F238E27FC236}">
              <a16:creationId xmlns="" xmlns:a16="http://schemas.microsoft.com/office/drawing/2014/main" id="{00000000-0008-0000-0000-000064000000}"/>
            </a:ext>
          </a:extLst>
        </xdr:cNvPr>
        <xdr:cNvSpPr txBox="1"/>
      </xdr:nvSpPr>
      <xdr:spPr>
        <a:xfrm>
          <a:off x="4935822" y="28498800"/>
          <a:ext cx="906210"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altLang="zh-CN" sz="1050">
              <a:solidFill>
                <a:schemeClr val="tx1"/>
              </a:solidFill>
              <a:latin typeface="Ubuntu"/>
              <a:ea typeface="+mn-ea"/>
              <a:cs typeface="+mn-cs"/>
            </a:rPr>
            <a:t>Total</a:t>
          </a: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Noninterest</a:t>
          </a:r>
          <a:endParaRPr lang="zh-CN" altLang="zh-CN" sz="1050">
            <a:solidFill>
              <a:schemeClr val="tx1"/>
            </a:solidFill>
            <a:latin typeface="Ubuntu"/>
            <a:ea typeface="+mn-ea"/>
            <a:cs typeface="+mn-cs"/>
          </a:endParaRP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zh-CN" sz="1050">
            <a:solidFill>
              <a:schemeClr val="tx1"/>
            </a:solidFill>
            <a:latin typeface="Ubuntu"/>
            <a:ea typeface="+mn-ea"/>
            <a:cs typeface="+mn-cs"/>
          </a:endParaRPr>
        </a:p>
      </xdr:txBody>
    </xdr:sp>
    <xdr:clientData/>
  </xdr:oneCellAnchor>
  <xdr:oneCellAnchor>
    <xdr:from>
      <xdr:col>14</xdr:col>
      <xdr:colOff>533400</xdr:colOff>
      <xdr:row>130</xdr:row>
      <xdr:rowOff>85725</xdr:rowOff>
    </xdr:from>
    <xdr:ext cx="804323" cy="579005"/>
    <xdr:sp macro="" textlink="">
      <xdr:nvSpPr>
        <xdr:cNvPr id="135" name="TextBox 134">
          <a:extLst>
            <a:ext uri="{FF2B5EF4-FFF2-40B4-BE49-F238E27FC236}">
              <a16:creationId xmlns="" xmlns:a16="http://schemas.microsoft.com/office/drawing/2014/main" id="{00000000-0008-0000-0000-000067000000}"/>
            </a:ext>
          </a:extLst>
        </xdr:cNvPr>
        <xdr:cNvSpPr txBox="1"/>
      </xdr:nvSpPr>
      <xdr:spPr>
        <a:xfrm>
          <a:off x="8134350" y="28479750"/>
          <a:ext cx="804323"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Total</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Overhead</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2</xdr:col>
      <xdr:colOff>590550</xdr:colOff>
      <xdr:row>138</xdr:row>
      <xdr:rowOff>152400</xdr:rowOff>
    </xdr:from>
    <xdr:ext cx="1102161" cy="254557"/>
    <xdr:sp macro="" textlink="">
      <xdr:nvSpPr>
        <xdr:cNvPr id="136" name="TextBox 135">
          <a:extLst>
            <a:ext uri="{FF2B5EF4-FFF2-40B4-BE49-F238E27FC236}">
              <a16:creationId xmlns="" xmlns:a16="http://schemas.microsoft.com/office/drawing/2014/main" id="{00000000-0008-0000-0000-00006B000000}"/>
            </a:ext>
          </a:extLst>
        </xdr:cNvPr>
        <xdr:cNvSpPr txBox="1"/>
      </xdr:nvSpPr>
      <xdr:spPr>
        <a:xfrm>
          <a:off x="676275" y="30222825"/>
          <a:ext cx="110216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Loss Provision</a:t>
          </a:r>
          <a:endParaRPr lang="zh-CN" altLang="en-US" sz="1050">
            <a:latin typeface="Ubuntu"/>
          </a:endParaRPr>
        </a:p>
      </xdr:txBody>
    </xdr:sp>
    <xdr:clientData/>
  </xdr:oneCellAnchor>
  <xdr:oneCellAnchor>
    <xdr:from>
      <xdr:col>4</xdr:col>
      <xdr:colOff>161925</xdr:colOff>
      <xdr:row>138</xdr:row>
      <xdr:rowOff>152400</xdr:rowOff>
    </xdr:from>
    <xdr:ext cx="772776" cy="254557"/>
    <xdr:sp macro="" textlink="">
      <xdr:nvSpPr>
        <xdr:cNvPr id="141" name="TextBox 140">
          <a:extLst>
            <a:ext uri="{FF2B5EF4-FFF2-40B4-BE49-F238E27FC236}">
              <a16:creationId xmlns="" xmlns:a16="http://schemas.microsoft.com/office/drawing/2014/main" id="{00000000-0008-0000-0000-00006C000000}"/>
            </a:ext>
          </a:extLst>
        </xdr:cNvPr>
        <xdr:cNvSpPr txBox="1"/>
      </xdr:nvSpPr>
      <xdr:spPr>
        <a:xfrm>
          <a:off x="1924050" y="29651325"/>
          <a:ext cx="7727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Deposits </a:t>
          </a:r>
          <a:endParaRPr lang="zh-CN" altLang="en-US" sz="1050">
            <a:latin typeface="Ubuntu"/>
          </a:endParaRPr>
        </a:p>
      </xdr:txBody>
    </xdr:sp>
    <xdr:clientData/>
  </xdr:oneCellAnchor>
  <xdr:oneCellAnchor>
    <xdr:from>
      <xdr:col>5</xdr:col>
      <xdr:colOff>352425</xdr:colOff>
      <xdr:row>138</xdr:row>
      <xdr:rowOff>152400</xdr:rowOff>
    </xdr:from>
    <xdr:ext cx="890437" cy="254557"/>
    <xdr:sp macro="" textlink="">
      <xdr:nvSpPr>
        <xdr:cNvPr id="142" name="TextBox 141">
          <a:extLst>
            <a:ext uri="{FF2B5EF4-FFF2-40B4-BE49-F238E27FC236}">
              <a16:creationId xmlns="" xmlns:a16="http://schemas.microsoft.com/office/drawing/2014/main" id="{00000000-0008-0000-0000-00006D000000}"/>
            </a:ext>
          </a:extLst>
        </xdr:cNvPr>
        <xdr:cNvSpPr txBox="1"/>
      </xdr:nvSpPr>
      <xdr:spPr>
        <a:xfrm>
          <a:off x="3209925" y="29651325"/>
          <a:ext cx="89043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Borrowings</a:t>
          </a:r>
          <a:endParaRPr lang="zh-CN" altLang="en-US" sz="1050">
            <a:latin typeface="Ubuntu"/>
          </a:endParaRPr>
        </a:p>
      </xdr:txBody>
    </xdr:sp>
    <xdr:clientData/>
  </xdr:oneCellAnchor>
  <xdr:oneCellAnchor>
    <xdr:from>
      <xdr:col>7</xdr:col>
      <xdr:colOff>219075</xdr:colOff>
      <xdr:row>138</xdr:row>
      <xdr:rowOff>152400</xdr:rowOff>
    </xdr:from>
    <xdr:ext cx="608052" cy="254557"/>
    <xdr:sp macro="" textlink="">
      <xdr:nvSpPr>
        <xdr:cNvPr id="143" name="TextBox 142">
          <a:extLst>
            <a:ext uri="{FF2B5EF4-FFF2-40B4-BE49-F238E27FC236}">
              <a16:creationId xmlns="" xmlns:a16="http://schemas.microsoft.com/office/drawing/2014/main" id="{00000000-0008-0000-0000-00006E000000}"/>
            </a:ext>
          </a:extLst>
        </xdr:cNvPr>
        <xdr:cNvSpPr txBox="1"/>
      </xdr:nvSpPr>
      <xdr:spPr>
        <a:xfrm>
          <a:off x="4295775" y="2965132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8</xdr:col>
      <xdr:colOff>285750</xdr:colOff>
      <xdr:row>138</xdr:row>
      <xdr:rowOff>133350</xdr:rowOff>
    </xdr:from>
    <xdr:ext cx="1336969" cy="247184"/>
    <xdr:sp macro="" textlink="">
      <xdr:nvSpPr>
        <xdr:cNvPr id="144" name="TextBox 143">
          <a:extLst>
            <a:ext uri="{FF2B5EF4-FFF2-40B4-BE49-F238E27FC236}">
              <a16:creationId xmlns="" xmlns:a16="http://schemas.microsoft.com/office/drawing/2014/main" id="{00000000-0008-0000-0000-00006F000000}"/>
            </a:ext>
          </a:extLst>
        </xdr:cNvPr>
        <xdr:cNvSpPr txBox="1"/>
      </xdr:nvSpPr>
      <xdr:spPr>
        <a:xfrm>
          <a:off x="4686300" y="30203775"/>
          <a:ext cx="1336969"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Cash &amp; Short Term</a:t>
          </a:r>
          <a:endParaRPr lang="zh-CN" altLang="en-US" sz="1050">
            <a:latin typeface="Ubuntu"/>
          </a:endParaRPr>
        </a:p>
      </xdr:txBody>
    </xdr:sp>
    <xdr:clientData/>
  </xdr:oneCellAnchor>
  <xdr:oneCellAnchor>
    <xdr:from>
      <xdr:col>11</xdr:col>
      <xdr:colOff>409575</xdr:colOff>
      <xdr:row>138</xdr:row>
      <xdr:rowOff>133350</xdr:rowOff>
    </xdr:from>
    <xdr:ext cx="910506" cy="247184"/>
    <xdr:sp macro="" textlink="">
      <xdr:nvSpPr>
        <xdr:cNvPr id="145" name="TextBox 144">
          <a:extLst>
            <a:ext uri="{FF2B5EF4-FFF2-40B4-BE49-F238E27FC236}">
              <a16:creationId xmlns="" xmlns:a16="http://schemas.microsoft.com/office/drawing/2014/main" id="{00000000-0008-0000-0000-000070000000}"/>
            </a:ext>
          </a:extLst>
        </xdr:cNvPr>
        <xdr:cNvSpPr txBox="1"/>
      </xdr:nvSpPr>
      <xdr:spPr>
        <a:xfrm>
          <a:off x="6334125" y="29632275"/>
          <a:ext cx="910506"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Investments</a:t>
          </a:r>
          <a:endParaRPr lang="zh-CN" altLang="en-US" sz="1050">
            <a:latin typeface="Ubuntu"/>
          </a:endParaRPr>
        </a:p>
      </xdr:txBody>
    </xdr:sp>
    <xdr:clientData/>
  </xdr:oneCellAnchor>
  <xdr:oneCellAnchor>
    <xdr:from>
      <xdr:col>13</xdr:col>
      <xdr:colOff>390525</xdr:colOff>
      <xdr:row>138</xdr:row>
      <xdr:rowOff>133350</xdr:rowOff>
    </xdr:from>
    <xdr:ext cx="608308" cy="254557"/>
    <xdr:sp macro="" textlink="">
      <xdr:nvSpPr>
        <xdr:cNvPr id="146" name="TextBox 145">
          <a:extLst>
            <a:ext uri="{FF2B5EF4-FFF2-40B4-BE49-F238E27FC236}">
              <a16:creationId xmlns="" xmlns:a16="http://schemas.microsoft.com/office/drawing/2014/main" id="{00000000-0008-0000-0000-000071000000}"/>
            </a:ext>
          </a:extLst>
        </xdr:cNvPr>
        <xdr:cNvSpPr txBox="1"/>
      </xdr:nvSpPr>
      <xdr:spPr>
        <a:xfrm>
          <a:off x="7667625" y="29632275"/>
          <a:ext cx="60830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Loans </a:t>
          </a:r>
          <a:endParaRPr lang="zh-CN" altLang="en-US" sz="1050">
            <a:latin typeface="Ubuntu"/>
          </a:endParaRPr>
        </a:p>
      </xdr:txBody>
    </xdr:sp>
    <xdr:clientData/>
  </xdr:oneCellAnchor>
  <xdr:oneCellAnchor>
    <xdr:from>
      <xdr:col>15</xdr:col>
      <xdr:colOff>0</xdr:colOff>
      <xdr:row>138</xdr:row>
      <xdr:rowOff>133350</xdr:rowOff>
    </xdr:from>
    <xdr:ext cx="608052" cy="254557"/>
    <xdr:sp macro="" textlink="">
      <xdr:nvSpPr>
        <xdr:cNvPr id="147" name="TextBox 146">
          <a:extLst>
            <a:ext uri="{FF2B5EF4-FFF2-40B4-BE49-F238E27FC236}">
              <a16:creationId xmlns="" xmlns:a16="http://schemas.microsoft.com/office/drawing/2014/main" id="{00000000-0008-0000-0000-000072000000}"/>
            </a:ext>
          </a:extLst>
        </xdr:cNvPr>
        <xdr:cNvSpPr txBox="1"/>
      </xdr:nvSpPr>
      <xdr:spPr>
        <a:xfrm>
          <a:off x="8553450" y="2963227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6</xdr:col>
      <xdr:colOff>200025</xdr:colOff>
      <xdr:row>118</xdr:row>
      <xdr:rowOff>190500</xdr:rowOff>
    </xdr:from>
    <xdr:ext cx="1110176" cy="254557"/>
    <xdr:sp macro="" textlink="">
      <xdr:nvSpPr>
        <xdr:cNvPr id="149" name="avgAssets">
          <a:extLst>
            <a:ext uri="{FF2B5EF4-FFF2-40B4-BE49-F238E27FC236}">
              <a16:creationId xmlns="" xmlns:a16="http://schemas.microsoft.com/office/drawing/2014/main" id="{00000000-0008-0000-0000-000074000000}"/>
            </a:ext>
          </a:extLst>
        </xdr:cNvPr>
        <xdr:cNvSpPr txBox="1"/>
      </xdr:nvSpPr>
      <xdr:spPr>
        <a:xfrm>
          <a:off x="3667125" y="25498425"/>
          <a:ext cx="11101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altLang="zh-CN" sz="1100" b="1">
              <a:solidFill>
                <a:schemeClr val="tx1"/>
              </a:solidFill>
              <a:latin typeface="Ubuntu"/>
              <a:ea typeface="+mn-ea"/>
              <a:cs typeface="+mn-cs"/>
            </a:rPr>
            <a:t>$127,511</a:t>
          </a:r>
          <a:endParaRPr lang="zh-CN" altLang="zh-CN" sz="1100" b="1">
            <a:solidFill>
              <a:schemeClr val="tx1"/>
            </a:solidFill>
            <a:latin typeface="Ubuntu"/>
            <a:ea typeface="+mn-ea"/>
            <a:cs typeface="+mn-cs"/>
          </a:endParaRPr>
        </a:p>
      </xdr:txBody>
    </xdr:sp>
    <xdr:clientData/>
  </xdr:oneCellAnchor>
  <xdr:twoCellAnchor editAs="oneCell">
    <xdr:from>
      <xdr:col>8</xdr:col>
      <xdr:colOff>257176</xdr:colOff>
      <xdr:row>117</xdr:row>
      <xdr:rowOff>28575</xdr:rowOff>
    </xdr:from>
    <xdr:to>
      <xdr:col>9</xdr:col>
      <xdr:colOff>257175</xdr:colOff>
      <xdr:row>119</xdr:row>
      <xdr:rowOff>123825</xdr:rowOff>
    </xdr:to>
    <xdr:sp macro="" textlink="">
      <xdr:nvSpPr>
        <xdr:cNvPr id="150" name="ReturnonAssets">
          <a:extLst>
            <a:ext uri="{FF2B5EF4-FFF2-40B4-BE49-F238E27FC236}">
              <a16:creationId xmlns="" xmlns:a16="http://schemas.microsoft.com/office/drawing/2014/main" id="{00000000-0008-0000-0000-00003E000000}"/>
            </a:ext>
          </a:extLst>
        </xdr:cNvPr>
        <xdr:cNvSpPr/>
      </xdr:nvSpPr>
      <xdr:spPr>
        <a:xfrm>
          <a:off x="5000626" y="24679275"/>
          <a:ext cx="900000" cy="5148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altLang="zh-CN" sz="1200" b="0">
              <a:solidFill>
                <a:sysClr val="windowText" lastClr="000000"/>
              </a:solidFill>
              <a:latin typeface="Ubuntu"/>
            </a:rPr>
            <a:t>0.88%
$1,119</a:t>
          </a:r>
        </a:p>
      </xdr:txBody>
    </xdr:sp>
    <xdr:clientData/>
  </xdr:twoCellAnchor>
  <xdr:twoCellAnchor editAs="oneCell">
    <xdr:from>
      <xdr:col>8</xdr:col>
      <xdr:colOff>257173</xdr:colOff>
      <xdr:row>120</xdr:row>
      <xdr:rowOff>95250</xdr:rowOff>
    </xdr:from>
    <xdr:to>
      <xdr:col>9</xdr:col>
      <xdr:colOff>257175</xdr:colOff>
      <xdr:row>122</xdr:row>
      <xdr:rowOff>190500</xdr:rowOff>
    </xdr:to>
    <xdr:sp macro="" textlink="">
      <xdr:nvSpPr>
        <xdr:cNvPr id="151" name="ProvisionforTax">
          <a:extLst>
            <a:ext uri="{FF2B5EF4-FFF2-40B4-BE49-F238E27FC236}">
              <a16:creationId xmlns="" xmlns:a16="http://schemas.microsoft.com/office/drawing/2014/main" id="{00000000-0008-0000-0000-00003D000000}"/>
            </a:ext>
          </a:extLst>
        </xdr:cNvPr>
        <xdr:cNvSpPr/>
      </xdr:nvSpPr>
      <xdr:spPr>
        <a:xfrm>
          <a:off x="5000623" y="253746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0.23%
$296</a:t>
          </a:r>
        </a:p>
      </xdr:txBody>
    </xdr:sp>
    <xdr:clientData/>
  </xdr:twoCellAnchor>
  <xdr:twoCellAnchor editAs="oneCell">
    <xdr:from>
      <xdr:col>8</xdr:col>
      <xdr:colOff>266698</xdr:colOff>
      <xdr:row>123</xdr:row>
      <xdr:rowOff>142875</xdr:rowOff>
    </xdr:from>
    <xdr:to>
      <xdr:col>9</xdr:col>
      <xdr:colOff>266700</xdr:colOff>
      <xdr:row>126</xdr:row>
      <xdr:rowOff>28575</xdr:rowOff>
    </xdr:to>
    <xdr:sp macro="" textlink="">
      <xdr:nvSpPr>
        <xdr:cNvPr id="152" name="OperatingProfit">
          <a:extLst>
            <a:ext uri="{FF2B5EF4-FFF2-40B4-BE49-F238E27FC236}">
              <a16:creationId xmlns="" xmlns:a16="http://schemas.microsoft.com/office/drawing/2014/main" id="{00000000-0008-0000-0000-00003F000000}"/>
            </a:ext>
          </a:extLst>
        </xdr:cNvPr>
        <xdr:cNvSpPr/>
      </xdr:nvSpPr>
      <xdr:spPr>
        <a:xfrm>
          <a:off x="5010148" y="260508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1.11%
$1,415</a:t>
          </a:r>
          <a:endParaRPr sz="1200" b="0">
            <a:solidFill>
              <a:schemeClr val="tx1"/>
            </a:solidFill>
            <a:latin typeface="Ubuntu"/>
          </a:endParaRPr>
        </a:p>
      </xdr:txBody>
    </xdr:sp>
    <xdr:clientData/>
  </xdr:twoCellAnchor>
  <xdr:twoCellAnchor editAs="oneCell">
    <xdr:from>
      <xdr:col>5</xdr:col>
      <xdr:colOff>419099</xdr:colOff>
      <xdr:row>126</xdr:row>
      <xdr:rowOff>133350</xdr:rowOff>
    </xdr:from>
    <xdr:to>
      <xdr:col>6</xdr:col>
      <xdr:colOff>409575</xdr:colOff>
      <xdr:row>129</xdr:row>
      <xdr:rowOff>19050</xdr:rowOff>
    </xdr:to>
    <xdr:sp macro="" textlink="">
      <xdr:nvSpPr>
        <xdr:cNvPr id="153" name="NetInterestMargin">
          <a:extLst>
            <a:ext uri="{FF2B5EF4-FFF2-40B4-BE49-F238E27FC236}">
              <a16:creationId xmlns="" xmlns:a16="http://schemas.microsoft.com/office/drawing/2014/main" id="{00000000-0008-0000-0000-000044000000}"/>
            </a:ext>
          </a:extLst>
        </xdr:cNvPr>
        <xdr:cNvSpPr/>
      </xdr:nvSpPr>
      <xdr:spPr>
        <a:xfrm>
          <a:off x="3076574" y="266700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4.04%
$5,150</a:t>
          </a:r>
          <a:endParaRPr sz="1200" b="0">
            <a:solidFill>
              <a:schemeClr val="tx1"/>
            </a:solidFill>
            <a:latin typeface="Ubuntu"/>
          </a:endParaRPr>
        </a:p>
      </xdr:txBody>
    </xdr:sp>
    <xdr:clientData/>
  </xdr:twoCellAnchor>
  <xdr:twoCellAnchor editAs="oneCell">
    <xdr:from>
      <xdr:col>3</xdr:col>
      <xdr:colOff>666750</xdr:colOff>
      <xdr:row>130</xdr:row>
      <xdr:rowOff>104775</xdr:rowOff>
    </xdr:from>
    <xdr:to>
      <xdr:col>4</xdr:col>
      <xdr:colOff>628650</xdr:colOff>
      <xdr:row>132</xdr:row>
      <xdr:rowOff>200025</xdr:rowOff>
    </xdr:to>
    <xdr:sp macro="" textlink="">
      <xdr:nvSpPr>
        <xdr:cNvPr id="154" name="InterestExpense">
          <a:extLst>
            <a:ext uri="{FF2B5EF4-FFF2-40B4-BE49-F238E27FC236}">
              <a16:creationId xmlns="" xmlns:a16="http://schemas.microsoft.com/office/drawing/2014/main" id="{00000000-0008-0000-0000-00004B000000}"/>
            </a:ext>
          </a:extLst>
        </xdr:cNvPr>
        <xdr:cNvSpPr/>
      </xdr:nvSpPr>
      <xdr:spPr>
        <a:xfrm>
          <a:off x="1685925" y="28498800"/>
          <a:ext cx="7095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0.57%
$722</a:t>
          </a:r>
          <a:endParaRPr sz="1200" b="0">
            <a:solidFill>
              <a:schemeClr val="tx1"/>
            </a:solidFill>
            <a:latin typeface="Ubuntu"/>
          </a:endParaRPr>
        </a:p>
      </xdr:txBody>
    </xdr:sp>
    <xdr:clientData/>
  </xdr:twoCellAnchor>
  <xdr:twoCellAnchor editAs="oneCell">
    <xdr:from>
      <xdr:col>7</xdr:col>
      <xdr:colOff>276225</xdr:colOff>
      <xdr:row>130</xdr:row>
      <xdr:rowOff>104775</xdr:rowOff>
    </xdr:from>
    <xdr:to>
      <xdr:col>8</xdr:col>
      <xdr:colOff>276225</xdr:colOff>
      <xdr:row>132</xdr:row>
      <xdr:rowOff>200025</xdr:rowOff>
    </xdr:to>
    <xdr:sp macro="" textlink="">
      <xdr:nvSpPr>
        <xdr:cNvPr id="155" name="InterestIncome">
          <a:extLst>
            <a:ext uri="{FF2B5EF4-FFF2-40B4-BE49-F238E27FC236}">
              <a16:creationId xmlns="" xmlns:a16="http://schemas.microsoft.com/office/drawing/2014/main" id="{00000000-0008-0000-0000-000051000000}"/>
            </a:ext>
          </a:extLst>
        </xdr:cNvPr>
        <xdr:cNvSpPr/>
      </xdr:nvSpPr>
      <xdr:spPr>
        <a:xfrm>
          <a:off x="4324350" y="2747962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4.60%
$5,872</a:t>
          </a:r>
          <a:endParaRPr sz="1200" b="0">
            <a:solidFill>
              <a:schemeClr val="tx1"/>
            </a:solidFill>
            <a:latin typeface="Ubuntu"/>
          </a:endParaRPr>
        </a:p>
      </xdr:txBody>
    </xdr:sp>
    <xdr:clientData/>
  </xdr:twoCellAnchor>
  <xdr:twoCellAnchor editAs="oneCell">
    <xdr:from>
      <xdr:col>2</xdr:col>
      <xdr:colOff>762000</xdr:colOff>
      <xdr:row>136</xdr:row>
      <xdr:rowOff>57150</xdr:rowOff>
    </xdr:from>
    <xdr:to>
      <xdr:col>3</xdr:col>
      <xdr:colOff>590550</xdr:colOff>
      <xdr:row>138</xdr:row>
      <xdr:rowOff>152400</xdr:rowOff>
    </xdr:to>
    <xdr:sp macro="" textlink="">
      <xdr:nvSpPr>
        <xdr:cNvPr id="156" name="LossProvision">
          <a:extLst>
            <a:ext uri="{FF2B5EF4-FFF2-40B4-BE49-F238E27FC236}">
              <a16:creationId xmlns="" xmlns:a16="http://schemas.microsoft.com/office/drawing/2014/main" id="{00000000-0008-0000-0000-000068000000}"/>
            </a:ext>
          </a:extLst>
        </xdr:cNvPr>
        <xdr:cNvSpPr/>
      </xdr:nvSpPr>
      <xdr:spPr>
        <a:xfrm>
          <a:off x="8572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0.20%
$250</a:t>
          </a:r>
          <a:endParaRPr sz="1200" b="0">
            <a:solidFill>
              <a:schemeClr val="tx1"/>
            </a:solidFill>
            <a:latin typeface="Ubuntu"/>
          </a:endParaRPr>
        </a:p>
      </xdr:txBody>
    </xdr:sp>
    <xdr:clientData/>
  </xdr:twoCellAnchor>
  <xdr:twoCellAnchor editAs="oneCell">
    <xdr:from>
      <xdr:col>4</xdr:col>
      <xdr:colOff>85723</xdr:colOff>
      <xdr:row>136</xdr:row>
      <xdr:rowOff>57150</xdr:rowOff>
    </xdr:from>
    <xdr:to>
      <xdr:col>5</xdr:col>
      <xdr:colOff>76200</xdr:colOff>
      <xdr:row>138</xdr:row>
      <xdr:rowOff>152400</xdr:rowOff>
    </xdr:to>
    <xdr:sp macro="" textlink="">
      <xdr:nvSpPr>
        <xdr:cNvPr id="157" name="Deposits">
          <a:extLst>
            <a:ext uri="{FF2B5EF4-FFF2-40B4-BE49-F238E27FC236}">
              <a16:creationId xmlns="" xmlns:a16="http://schemas.microsoft.com/office/drawing/2014/main" id="{00000000-0008-0000-0000-000069000000}"/>
            </a:ext>
          </a:extLst>
        </xdr:cNvPr>
        <xdr:cNvSpPr/>
      </xdr:nvSpPr>
      <xdr:spPr>
        <a:xfrm>
          <a:off x="1990723"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0.57%
$722</a:t>
          </a:r>
          <a:endParaRPr sz="1200" b="0">
            <a:solidFill>
              <a:schemeClr val="tx1"/>
            </a:solidFill>
            <a:latin typeface="Ubuntu"/>
          </a:endParaRPr>
        </a:p>
      </xdr:txBody>
    </xdr:sp>
    <xdr:clientData/>
  </xdr:twoCellAnchor>
  <xdr:twoCellAnchor editAs="oneCell">
    <xdr:from>
      <xdr:col>5</xdr:col>
      <xdr:colOff>352425</xdr:colOff>
      <xdr:row>136</xdr:row>
      <xdr:rowOff>57150</xdr:rowOff>
    </xdr:from>
    <xdr:to>
      <xdr:col>6</xdr:col>
      <xdr:colOff>352425</xdr:colOff>
      <xdr:row>138</xdr:row>
      <xdr:rowOff>152400</xdr:rowOff>
    </xdr:to>
    <xdr:sp macro="" textlink="">
      <xdr:nvSpPr>
        <xdr:cNvPr id="158" name="Borrowings">
          <a:extLst>
            <a:ext uri="{FF2B5EF4-FFF2-40B4-BE49-F238E27FC236}">
              <a16:creationId xmlns="" xmlns:a16="http://schemas.microsoft.com/office/drawing/2014/main" id="{00000000-0008-0000-0000-00006A000000}"/>
            </a:ext>
          </a:extLst>
        </xdr:cNvPr>
        <xdr:cNvSpPr/>
      </xdr:nvSpPr>
      <xdr:spPr>
        <a:xfrm>
          <a:off x="300990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7</xdr:col>
      <xdr:colOff>47625</xdr:colOff>
      <xdr:row>136</xdr:row>
      <xdr:rowOff>57150</xdr:rowOff>
    </xdr:from>
    <xdr:to>
      <xdr:col>8</xdr:col>
      <xdr:colOff>47625</xdr:colOff>
      <xdr:row>138</xdr:row>
      <xdr:rowOff>152400</xdr:rowOff>
    </xdr:to>
    <xdr:sp macro="" textlink="">
      <xdr:nvSpPr>
        <xdr:cNvPr id="159" name="OTHERS1">
          <a:extLst>
            <a:ext uri="{FF2B5EF4-FFF2-40B4-BE49-F238E27FC236}">
              <a16:creationId xmlns="" xmlns:a16="http://schemas.microsoft.com/office/drawing/2014/main" id="{00000000-0008-0000-0000-000079000000}"/>
            </a:ext>
          </a:extLst>
        </xdr:cNvPr>
        <xdr:cNvSpPr/>
      </xdr:nvSpPr>
      <xdr:spPr>
        <a:xfrm>
          <a:off x="40957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12</xdr:col>
      <xdr:colOff>200025</xdr:colOff>
      <xdr:row>126</xdr:row>
      <xdr:rowOff>171450</xdr:rowOff>
    </xdr:from>
    <xdr:to>
      <xdr:col>13</xdr:col>
      <xdr:colOff>352425</xdr:colOff>
      <xdr:row>129</xdr:row>
      <xdr:rowOff>57150</xdr:rowOff>
    </xdr:to>
    <xdr:sp macro="" textlink="">
      <xdr:nvSpPr>
        <xdr:cNvPr id="160" name="NetNoninterestMargin">
          <a:extLst>
            <a:ext uri="{FF2B5EF4-FFF2-40B4-BE49-F238E27FC236}">
              <a16:creationId xmlns="" xmlns:a16="http://schemas.microsoft.com/office/drawing/2014/main" id="{00000000-0008-0000-0000-00007E000000}"/>
            </a:ext>
          </a:extLst>
        </xdr:cNvPr>
        <xdr:cNvSpPr/>
      </xdr:nvSpPr>
      <xdr:spPr>
        <a:xfrm>
          <a:off x="7038975" y="267081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-2.73%
-$3,485</a:t>
          </a:r>
          <a:endParaRPr sz="1200" b="0">
            <a:solidFill>
              <a:schemeClr val="tx1"/>
            </a:solidFill>
            <a:latin typeface="Ubuntu"/>
          </a:endParaRPr>
        </a:p>
      </xdr:txBody>
    </xdr:sp>
    <xdr:clientData/>
  </xdr:twoCellAnchor>
  <xdr:twoCellAnchor editAs="oneCell">
    <xdr:from>
      <xdr:col>11</xdr:col>
      <xdr:colOff>152399</xdr:colOff>
      <xdr:row>130</xdr:row>
      <xdr:rowOff>123825</xdr:rowOff>
    </xdr:from>
    <xdr:to>
      <xdr:col>12</xdr:col>
      <xdr:colOff>276225</xdr:colOff>
      <xdr:row>133</xdr:row>
      <xdr:rowOff>9525</xdr:rowOff>
    </xdr:to>
    <xdr:sp macro="" textlink="">
      <xdr:nvSpPr>
        <xdr:cNvPr id="161" name="TotalNoninterestIncome">
          <a:extLst>
            <a:ext uri="{FF2B5EF4-FFF2-40B4-BE49-F238E27FC236}">
              <a16:creationId xmlns="" xmlns:a16="http://schemas.microsoft.com/office/drawing/2014/main" id="{00000000-0008-0000-0000-000082000000}"/>
            </a:ext>
          </a:extLst>
        </xdr:cNvPr>
        <xdr:cNvSpPr/>
      </xdr:nvSpPr>
      <xdr:spPr>
        <a:xfrm>
          <a:off x="6305549"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0.57%
$728</a:t>
          </a:r>
          <a:endParaRPr sz="1200" b="0">
            <a:solidFill>
              <a:schemeClr val="tx1"/>
            </a:solidFill>
            <a:latin typeface="Ubuntu"/>
          </a:endParaRPr>
        </a:p>
      </xdr:txBody>
    </xdr:sp>
    <xdr:clientData/>
  </xdr:twoCellAnchor>
  <xdr:twoCellAnchor editAs="oneCell">
    <xdr:from>
      <xdr:col>13</xdr:col>
      <xdr:colOff>361950</xdr:colOff>
      <xdr:row>130</xdr:row>
      <xdr:rowOff>123825</xdr:rowOff>
    </xdr:from>
    <xdr:to>
      <xdr:col>14</xdr:col>
      <xdr:colOff>561975</xdr:colOff>
      <xdr:row>133</xdr:row>
      <xdr:rowOff>9525</xdr:rowOff>
    </xdr:to>
    <xdr:sp macro="" textlink="">
      <xdr:nvSpPr>
        <xdr:cNvPr id="162" name="TotalOverheadExpense">
          <a:extLst>
            <a:ext uri="{FF2B5EF4-FFF2-40B4-BE49-F238E27FC236}">
              <a16:creationId xmlns="" xmlns:a16="http://schemas.microsoft.com/office/drawing/2014/main" id="{00000000-0008-0000-0000-000083000000}"/>
            </a:ext>
          </a:extLst>
        </xdr:cNvPr>
        <xdr:cNvSpPr/>
      </xdr:nvSpPr>
      <xdr:spPr>
        <a:xfrm>
          <a:off x="7820025"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3.30%
$4,213</a:t>
          </a:r>
          <a:endParaRPr sz="1200" b="0">
            <a:solidFill>
              <a:schemeClr val="tx1"/>
            </a:solidFill>
            <a:latin typeface="Ubuntu"/>
          </a:endParaRPr>
        </a:p>
      </xdr:txBody>
    </xdr:sp>
    <xdr:clientData/>
  </xdr:twoCellAnchor>
  <xdr:twoCellAnchor editAs="oneCell">
    <xdr:from>
      <xdr:col>8</xdr:col>
      <xdr:colOff>561973</xdr:colOff>
      <xdr:row>136</xdr:row>
      <xdr:rowOff>38100</xdr:rowOff>
    </xdr:from>
    <xdr:to>
      <xdr:col>9</xdr:col>
      <xdr:colOff>476250</xdr:colOff>
      <xdr:row>138</xdr:row>
      <xdr:rowOff>133350</xdr:rowOff>
    </xdr:to>
    <xdr:sp macro="" textlink="">
      <xdr:nvSpPr>
        <xdr:cNvPr id="163" name="Cash&amp;ShortTerm">
          <a:extLst>
            <a:ext uri="{FF2B5EF4-FFF2-40B4-BE49-F238E27FC236}">
              <a16:creationId xmlns="" xmlns:a16="http://schemas.microsoft.com/office/drawing/2014/main" id="{00000000-0008-0000-0000-000089000000}"/>
            </a:ext>
          </a:extLst>
        </xdr:cNvPr>
        <xdr:cNvSpPr/>
      </xdr:nvSpPr>
      <xdr:spPr>
        <a:xfrm>
          <a:off x="5305423"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0.01%
$17</a:t>
          </a:r>
          <a:endParaRPr sz="1200" b="0">
            <a:solidFill>
              <a:schemeClr val="tx1"/>
            </a:solidFill>
            <a:latin typeface="Ubuntu"/>
          </a:endParaRPr>
        </a:p>
      </xdr:txBody>
    </xdr:sp>
    <xdr:clientData/>
  </xdr:twoCellAnchor>
  <xdr:twoCellAnchor editAs="oneCell">
    <xdr:from>
      <xdr:col>11</xdr:col>
      <xdr:colOff>400050</xdr:colOff>
      <xdr:row>136</xdr:row>
      <xdr:rowOff>38100</xdr:rowOff>
    </xdr:from>
    <xdr:to>
      <xdr:col>12</xdr:col>
      <xdr:colOff>457200</xdr:colOff>
      <xdr:row>138</xdr:row>
      <xdr:rowOff>133350</xdr:rowOff>
    </xdr:to>
    <xdr:sp macro="" textlink="">
      <xdr:nvSpPr>
        <xdr:cNvPr id="164" name="INVESTMENTS">
          <a:extLst>
            <a:ext uri="{FF2B5EF4-FFF2-40B4-BE49-F238E27FC236}">
              <a16:creationId xmlns="" xmlns:a16="http://schemas.microsoft.com/office/drawing/2014/main" id="{00000000-0008-0000-0000-00008A000000}"/>
            </a:ext>
          </a:extLst>
        </xdr:cNvPr>
        <xdr:cNvSpPr/>
      </xdr:nvSpPr>
      <xdr:spPr>
        <a:xfrm>
          <a:off x="6553200"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0.06%
$74</a:t>
          </a:r>
          <a:endParaRPr sz="1200" b="0">
            <a:solidFill>
              <a:schemeClr val="tx1"/>
            </a:solidFill>
            <a:latin typeface="Ubuntu"/>
          </a:endParaRPr>
        </a:p>
      </xdr:txBody>
    </xdr:sp>
    <xdr:clientData/>
  </xdr:twoCellAnchor>
  <xdr:twoCellAnchor editAs="oneCell">
    <xdr:from>
      <xdr:col>13</xdr:col>
      <xdr:colOff>209549</xdr:colOff>
      <xdr:row>136</xdr:row>
      <xdr:rowOff>38100</xdr:rowOff>
    </xdr:from>
    <xdr:to>
      <xdr:col>14</xdr:col>
      <xdr:colOff>409575</xdr:colOff>
      <xdr:row>138</xdr:row>
      <xdr:rowOff>133350</xdr:rowOff>
    </xdr:to>
    <xdr:sp macro="" textlink="">
      <xdr:nvSpPr>
        <xdr:cNvPr id="165" name="LOANS">
          <a:extLst>
            <a:ext uri="{FF2B5EF4-FFF2-40B4-BE49-F238E27FC236}">
              <a16:creationId xmlns="" xmlns:a16="http://schemas.microsoft.com/office/drawing/2014/main" id="{00000000-0008-0000-0000-00008B000000}"/>
            </a:ext>
          </a:extLst>
        </xdr:cNvPr>
        <xdr:cNvSpPr/>
      </xdr:nvSpPr>
      <xdr:spPr>
        <a:xfrm>
          <a:off x="7667624"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4.53%
$5,780</a:t>
          </a:r>
          <a:endParaRPr sz="1200" b="0">
            <a:solidFill>
              <a:schemeClr val="tx1"/>
            </a:solidFill>
            <a:latin typeface="Ubuntu"/>
          </a:endParaRPr>
        </a:p>
      </xdr:txBody>
    </xdr:sp>
    <xdr:clientData/>
  </xdr:twoCellAnchor>
  <xdr:twoCellAnchor editAs="oneCell">
    <xdr:from>
      <xdr:col>14</xdr:col>
      <xdr:colOff>571499</xdr:colOff>
      <xdr:row>136</xdr:row>
      <xdr:rowOff>38100</xdr:rowOff>
    </xdr:from>
    <xdr:to>
      <xdr:col>15</xdr:col>
      <xdr:colOff>638175</xdr:colOff>
      <xdr:row>138</xdr:row>
      <xdr:rowOff>133350</xdr:rowOff>
    </xdr:to>
    <xdr:sp macro="" textlink="">
      <xdr:nvSpPr>
        <xdr:cNvPr id="166" name="OTHERS2">
          <a:extLst>
            <a:ext uri="{FF2B5EF4-FFF2-40B4-BE49-F238E27FC236}">
              <a16:creationId xmlns="" xmlns:a16="http://schemas.microsoft.com/office/drawing/2014/main" id="{00000000-0008-0000-0000-00008C000000}"/>
            </a:ext>
          </a:extLst>
        </xdr:cNvPr>
        <xdr:cNvSpPr/>
      </xdr:nvSpPr>
      <xdr:spPr>
        <a:xfrm>
          <a:off x="8724899"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oneCellAnchor>
    <xdr:from>
      <xdr:col>3</xdr:col>
      <xdr:colOff>361950</xdr:colOff>
      <xdr:row>118</xdr:row>
      <xdr:rowOff>142875</xdr:rowOff>
    </xdr:from>
    <xdr:ext cx="533400" cy="302660"/>
    <xdr:sp macro="" textlink="">
      <xdr:nvSpPr>
        <xdr:cNvPr id="167" name="evalYear">
          <a:extLst>
            <a:ext uri="{FF2B5EF4-FFF2-40B4-BE49-F238E27FC236}">
              <a16:creationId xmlns="" xmlns:a16="http://schemas.microsoft.com/office/drawing/2014/main" id="{00000000-0008-0000-0000-000040000000}"/>
            </a:ext>
          </a:extLst>
        </xdr:cNvPr>
        <xdr:cNvSpPr txBox="1"/>
      </xdr:nvSpPr>
      <xdr:spPr>
        <a:xfrm>
          <a:off x="1362075" y="15973425"/>
          <a:ext cx="533400"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altLang="zh-CN" sz="1200" b="1">
              <a:solidFill>
                <a:schemeClr val="tx1"/>
              </a:solidFill>
              <a:latin typeface="Ubuntu"/>
              <a:ea typeface="+mn-ea"/>
              <a:cs typeface="+mn-cs"/>
            </a:rPr>
            <a:t>2021</a:t>
          </a:r>
          <a:endParaRPr lang="zh-CN" altLang="en-US" sz="1200" b="1">
            <a:latin typeface="Ubuntu"/>
          </a:endParaRPr>
        </a:p>
      </xdr:txBody>
    </xdr:sp>
    <xdr:clientData/>
  </xdr:oneCellAnchor>
  <xdr:oneCellAnchor>
    <xdr:from>
      <xdr:col>4</xdr:col>
      <xdr:colOff>104774</xdr:colOff>
      <xdr:row>118</xdr:row>
      <xdr:rowOff>142875</xdr:rowOff>
    </xdr:from>
    <xdr:ext cx="1743076" cy="302660"/>
    <xdr:sp macro="" textlink="">
      <xdr:nvSpPr>
        <xdr:cNvPr id="168" name="Year">
          <a:extLst>
            <a:ext uri="{FF2B5EF4-FFF2-40B4-BE49-F238E27FC236}">
              <a16:creationId xmlns="" xmlns:a16="http://schemas.microsoft.com/office/drawing/2014/main" id="{00000000-0008-0000-0000-000041000000}"/>
            </a:ext>
          </a:extLst>
        </xdr:cNvPr>
        <xdr:cNvSpPr txBox="1"/>
      </xdr:nvSpPr>
      <xdr:spPr>
        <a:xfrm>
          <a:off x="1866899" y="25450800"/>
          <a:ext cx="1743076"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1"/>
              </a:solidFill>
              <a:latin typeface="Ubuntu"/>
              <a:ea typeface="+mn-ea"/>
              <a:cs typeface="+mn-cs"/>
            </a:rPr>
            <a:t>YTD Return Analysis</a:t>
          </a:r>
          <a:endParaRPr lang="zh-CN" altLang="en-US" sz="1200" b="1">
            <a:solidFill>
              <a:schemeClr val="tx1"/>
            </a:solidFill>
            <a:latin typeface="Ubuntu"/>
            <a:ea typeface="+mn-ea"/>
            <a:cs typeface="+mn-cs"/>
          </a:endParaRPr>
        </a:p>
      </xdr:txBody>
    </xdr:sp>
    <xdr:clientData/>
  </xdr:oneCellAnchor>
  <xdr:twoCellAnchor>
    <xdr:from>
      <xdr:col>8</xdr:col>
      <xdr:colOff>30901</xdr:colOff>
      <xdr:row>132</xdr:row>
      <xdr:rowOff>200025</xdr:rowOff>
    </xdr:from>
    <xdr:to>
      <xdr:col>13</xdr:col>
      <xdr:colOff>659550</xdr:colOff>
      <xdr:row>136</xdr:row>
      <xdr:rowOff>38100</xdr:rowOff>
    </xdr:to>
    <xdr:cxnSp macro="">
      <xdr:nvCxnSpPr>
        <xdr:cNvPr id="173" name="肘形连接符 172"/>
        <xdr:cNvCxnSpPr>
          <a:stCxn id="165" idx="0"/>
          <a:endCxn id="155" idx="2"/>
        </xdr:cNvCxnSpPr>
      </xdr:nvCxnSpPr>
      <xdr:spPr>
        <a:xfrm rot="16200000" flipV="1">
          <a:off x="6107850" y="26660476"/>
          <a:ext cx="676275" cy="3343274"/>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30900</xdr:colOff>
      <xdr:row>132</xdr:row>
      <xdr:rowOff>200024</xdr:rowOff>
    </xdr:from>
    <xdr:to>
      <xdr:col>15</xdr:col>
      <xdr:colOff>326174</xdr:colOff>
      <xdr:row>136</xdr:row>
      <xdr:rowOff>38099</xdr:rowOff>
    </xdr:to>
    <xdr:cxnSp macro="">
      <xdr:nvCxnSpPr>
        <xdr:cNvPr id="175" name="肘形连接符 174"/>
        <xdr:cNvCxnSpPr>
          <a:stCxn id="155" idx="2"/>
          <a:endCxn id="166" idx="0"/>
        </xdr:cNvCxnSpPr>
      </xdr:nvCxnSpPr>
      <xdr:spPr>
        <a:xfrm rot="16200000" flipH="1">
          <a:off x="6636487" y="26131837"/>
          <a:ext cx="676275" cy="4400549"/>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0</xdr:colOff>
      <xdr:row>67</xdr:row>
      <xdr:rowOff>41275</xdr:rowOff>
    </xdr:from>
    <xdr:ext cx="9039225" cy="1196975"/>
    <xdr:sp macro="" textlink="">
      <xdr:nvSpPr>
        <xdr:cNvPr id="69" name="TextBox 68">
          <a:extLst>
            <a:ext uri="{FF2B5EF4-FFF2-40B4-BE49-F238E27FC236}">
              <a16:creationId xmlns:a16="http://schemas.microsoft.com/office/drawing/2014/main" xmlns="" id="{00000000-0008-0000-0000-000047000000}"/>
            </a:ext>
          </a:extLst>
        </xdr:cNvPr>
        <xdr:cNvSpPr txBox="1"/>
      </xdr:nvSpPr>
      <xdr:spPr>
        <a:xfrm>
          <a:off x="85725" y="15681325"/>
          <a:ext cx="9039225" cy="1196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050" b="1">
              <a:solidFill>
                <a:srgbClr val="0E153C"/>
              </a:solidFill>
              <a:latin typeface="+mn-lt"/>
            </a:rPr>
            <a:t>Notes:</a:t>
          </a:r>
          <a:endParaRPr lang="en-US" altLang="zh-CN" sz="1050" b="1" baseline="0">
            <a:solidFill>
              <a:srgbClr val="0E153C"/>
            </a:solidFill>
            <a:latin typeface="+mn-lt"/>
          </a:endParaRPr>
        </a:p>
        <a:p>
          <a:r>
            <a:rPr lang="en-US" sz="1050">
              <a:solidFill>
                <a:schemeClr val="tx1"/>
              </a:solidFill>
              <a:effectLst/>
              <a:latin typeface="+mn-lt"/>
              <a:ea typeface="+mn-ea"/>
              <a:cs typeface="+mn-cs"/>
            </a:rPr>
            <a:t>·     Financial Projections let senior management to evaluate the proforma statements based on the current plan. The proforma results can be compared with the budgeting plan, peer group key performance ratios, and benchmark alternative strategies .</a:t>
          </a:r>
          <a:endParaRPr lang="en-US" sz="1050">
            <a:effectLst/>
            <a:latin typeface="+mn-lt"/>
          </a:endParaRPr>
        </a:p>
        <a:p>
          <a:r>
            <a:rPr lang="en-US" sz="1050">
              <a:solidFill>
                <a:schemeClr val="tx1"/>
              </a:solidFill>
              <a:effectLst/>
              <a:latin typeface="+mn-lt"/>
              <a:ea typeface="+mn-ea"/>
              <a:cs typeface="+mn-cs"/>
            </a:rPr>
            <a:t>·     Interest Rate Risk Exposure assures senior management that the strategy would not exceed EVE policy limits in 12 months.</a:t>
          </a:r>
          <a:endParaRPr lang="en-US" sz="105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latin typeface="+mn-lt"/>
          </a:endParaRPr>
        </a:p>
      </xdr:txBody>
    </xdr:sp>
    <xdr:clientData/>
  </xdr:oneCellAnchor>
  <xdr:oneCellAnchor>
    <xdr:from>
      <xdr:col>2</xdr:col>
      <xdr:colOff>66675</xdr:colOff>
      <xdr:row>111</xdr:row>
      <xdr:rowOff>76200</xdr:rowOff>
    </xdr:from>
    <xdr:ext cx="8858250" cy="1055687"/>
    <xdr:sp macro="" textlink="">
      <xdr:nvSpPr>
        <xdr:cNvPr id="70" name="TextBox 69">
          <a:extLst>
            <a:ext uri="{FF2B5EF4-FFF2-40B4-BE49-F238E27FC236}">
              <a16:creationId xmlns:a16="http://schemas.microsoft.com/office/drawing/2014/main" xmlns="" id="{00000000-0008-0000-0000-000047000000}"/>
            </a:ext>
          </a:extLst>
        </xdr:cNvPr>
        <xdr:cNvSpPr txBox="1"/>
      </xdr:nvSpPr>
      <xdr:spPr>
        <a:xfrm>
          <a:off x="152400" y="23917275"/>
          <a:ext cx="8858250" cy="10556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0E153C"/>
              </a:solidFill>
              <a:latin typeface="+mn-lt"/>
            </a:rPr>
            <a:t>Notes:</a:t>
          </a:r>
          <a:endParaRPr lang="en-US" altLang="zh-CN" sz="1100" b="1" baseline="0">
            <a:solidFill>
              <a:srgbClr val="0E153C"/>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Historical Loan Production Trends and Volume Increase provide senior management a base case to evaluate the alternative strategies ·      Concentration Risk and Loan Rate Profitability enable senior management to take concentration risk and loan pricing into the strategy development process. THC CECL model provides more relevant and accurate credit analysis for senior management.</a:t>
          </a:r>
          <a:endParaRPr lang="en-US">
            <a:effectLst/>
            <a:latin typeface="+mn-lt"/>
          </a:endParaRPr>
        </a:p>
      </xdr:txBody>
    </xdr:sp>
    <xdr:clientData/>
  </xdr:oneCellAnchor>
  <xdr:twoCellAnchor editAs="absolute">
    <xdr:from>
      <xdr:col>7</xdr:col>
      <xdr:colOff>581025</xdr:colOff>
      <xdr:row>89</xdr:row>
      <xdr:rowOff>123825</xdr:rowOff>
    </xdr:from>
    <xdr:to>
      <xdr:col>15</xdr:col>
      <xdr:colOff>19050</xdr:colOff>
      <xdr:row>107</xdr:row>
      <xdr:rowOff>19050</xdr:rowOff>
    </xdr:to>
    <xdr:graphicFrame macro="">
      <xdr:nvGraphicFramePr>
        <xdr:cNvPr id="79" name="Bubble4Bank">
          <a:extLst>
            <a:ext uri="{FF2B5EF4-FFF2-40B4-BE49-F238E27FC236}">
              <a16:creationId xmlns:a16="http://schemas.microsoft.com/office/drawing/2014/main" xmlns="" id="{00000000-0008-0000-00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120</xdr:row>
      <xdr:rowOff>0</xdr:rowOff>
    </xdr:from>
    <xdr:to>
      <xdr:col>5</xdr:col>
      <xdr:colOff>490256</xdr:colOff>
      <xdr:row>121</xdr:row>
      <xdr:rowOff>161925</xdr:rowOff>
    </xdr:to>
    <xdr:sp macro="" textlink="">
      <xdr:nvSpPr>
        <xdr:cNvPr id="81" name="Text Box 1">
          <a:extLst>
            <a:ext uri="{FF2B5EF4-FFF2-40B4-BE49-F238E27FC236}">
              <a16:creationId xmlns="" xmlns:a16="http://schemas.microsoft.com/office/drawing/2014/main" id="{00000000-0008-0000-0000-000094000000}"/>
            </a:ext>
          </a:extLst>
        </xdr:cNvPr>
        <xdr:cNvSpPr txBox="1">
          <a:spLocks noChangeArrowheads="1"/>
        </xdr:cNvSpPr>
      </xdr:nvSpPr>
      <xdr:spPr bwMode="auto">
        <a:xfrm>
          <a:off x="1457325" y="26222325"/>
          <a:ext cx="1890431" cy="371475"/>
        </a:xfrm>
        <a:prstGeom prst="rect">
          <a:avLst/>
        </a:prstGeom>
        <a:noFill/>
        <a:ln w="9525">
          <a:solidFill>
            <a:srgbClr val="3EBFC8"/>
          </a:solidFill>
          <a:miter lim="800000"/>
          <a:headEnd/>
          <a:tailEnd/>
        </a:ln>
      </xdr:spPr>
      <xdr:txBody>
        <a:bodyPr vertOverflow="clip" wrap="square" lIns="91440" tIns="45720" rIns="91440" bIns="45720" anchor="t" upright="1"/>
        <a:lstStyle/>
        <a:p>
          <a:pPr algn="l" rtl="0">
            <a:defRPr sz="1000"/>
          </a:pPr>
          <a:r>
            <a:rPr lang="en-US" altLang="zh-CN" sz="800" b="0" i="0" u="none" strike="noStrike" baseline="0">
              <a:solidFill>
                <a:srgbClr val="000000"/>
              </a:solidFill>
              <a:latin typeface="Ubuntu" panose="020B0504030602030204" pitchFamily="34" charset="0"/>
            </a:rPr>
            <a:t>Ratios are a % of Average Assets</a:t>
          </a:r>
        </a:p>
        <a:p>
          <a:pPr algn="l" rtl="0">
            <a:defRPr sz="1000"/>
          </a:pPr>
          <a:r>
            <a:rPr lang="en-US" altLang="zh-CN" sz="800" b="0" i="0" u="none" strike="noStrike" baseline="0">
              <a:solidFill>
                <a:srgbClr val="000000"/>
              </a:solidFill>
              <a:latin typeface="Ubuntu" panose="020B0504030602030204" pitchFamily="34" charset="0"/>
            </a:rPr>
            <a:t>$000’s omitted</a:t>
          </a:r>
          <a:endParaRPr lang="en-US" altLang="zh-CN" sz="800" b="0" i="0" u="none" strike="noStrike" baseline="0">
            <a:solidFill>
              <a:srgbClr val="000000"/>
            </a:solidFill>
            <a:latin typeface="Ubuntu" panose="020B0504030602030204" pitchFamily="34" charset="0"/>
            <a:cs typeface="Times New Roman"/>
          </a:endParaRPr>
        </a:p>
        <a:p>
          <a:pPr algn="l" rtl="0">
            <a:defRPr sz="1000"/>
          </a:pPr>
          <a:endParaRPr lang="en-US" altLang="zh-CN" sz="800" b="0" i="0" u="none" strike="noStrike" baseline="0">
            <a:solidFill>
              <a:srgbClr val="000000"/>
            </a:solidFill>
            <a:latin typeface="Ubuntu" panose="020B0504030602030204" pitchFamily="34" charset="0"/>
            <a:cs typeface="Times New Roman"/>
          </a:endParaRPr>
        </a:p>
      </xdr:txBody>
    </xdr:sp>
    <xdr:clientData/>
  </xdr:twoCellAnchor>
  <xdr:twoCellAnchor editAs="absolute">
    <xdr:from>
      <xdr:col>2</xdr:col>
      <xdr:colOff>19050</xdr:colOff>
      <xdr:row>73</xdr:row>
      <xdr:rowOff>19050</xdr:rowOff>
    </xdr:from>
    <xdr:to>
      <xdr:col>7</xdr:col>
      <xdr:colOff>485775</xdr:colOff>
      <xdr:row>87</xdr:row>
      <xdr:rowOff>95250</xdr:rowOff>
    </xdr:to>
    <xdr:graphicFrame macro="">
      <xdr:nvGraphicFramePr>
        <xdr:cNvPr id="66" name="Trends">
          <a:extLst>
            <a:ext uri="{FF2B5EF4-FFF2-40B4-BE49-F238E27FC236}">
              <a16:creationId xmlns="" xmlns:a16="http://schemas.microsoft.com/office/drawing/2014/main" id="{00000000-0008-0000-00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638175</xdr:colOff>
      <xdr:row>73</xdr:row>
      <xdr:rowOff>9525</xdr:rowOff>
    </xdr:from>
    <xdr:to>
      <xdr:col>15</xdr:col>
      <xdr:colOff>57150</xdr:colOff>
      <xdr:row>87</xdr:row>
      <xdr:rowOff>85725</xdr:rowOff>
    </xdr:to>
    <xdr:graphicFrame macro="">
      <xdr:nvGraphicFramePr>
        <xdr:cNvPr id="74" name="Increase">
          <a:extLst>
            <a:ext uri="{FF2B5EF4-FFF2-40B4-BE49-F238E27FC236}">
              <a16:creationId xmlns:a16="http://schemas.microsoft.com/office/drawing/2014/main" xmlns="" id="{00000000-0008-0000-00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0</xdr:colOff>
      <xdr:row>89</xdr:row>
      <xdr:rowOff>123825</xdr:rowOff>
    </xdr:from>
    <xdr:to>
      <xdr:col>7</xdr:col>
      <xdr:colOff>476250</xdr:colOff>
      <xdr:row>107</xdr:row>
      <xdr:rowOff>19050</xdr:rowOff>
    </xdr:to>
    <xdr:graphicFrame macro="">
      <xdr:nvGraphicFramePr>
        <xdr:cNvPr id="73" name="BubbleChart">
          <a:extLst>
            <a:ext uri="{FF2B5EF4-FFF2-40B4-BE49-F238E27FC236}">
              <a16:creationId xmlns="" xmlns:a16="http://schemas.microsoft.com/office/drawing/2014/main" id="{00000000-0008-0000-00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xdr:col>
      <xdr:colOff>0</xdr:colOff>
      <xdr:row>51</xdr:row>
      <xdr:rowOff>104775</xdr:rowOff>
    </xdr:from>
    <xdr:ext cx="9410700" cy="1247776"/>
    <xdr:sp macro="" textlink="">
      <xdr:nvSpPr>
        <xdr:cNvPr id="67" name="TextBox 66">
          <a:extLst>
            <a:ext uri="{FF2B5EF4-FFF2-40B4-BE49-F238E27FC236}">
              <a16:creationId xmlns:a16="http://schemas.microsoft.com/office/drawing/2014/main" xmlns="" id="{00000000-0008-0000-0000-000047000000}"/>
            </a:ext>
          </a:extLst>
        </xdr:cNvPr>
        <xdr:cNvSpPr txBox="1"/>
      </xdr:nvSpPr>
      <xdr:spPr>
        <a:xfrm>
          <a:off x="85725" y="12087225"/>
          <a:ext cx="9410700" cy="1247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2"/>
              </a:solidFill>
              <a:latin typeface="+mn-lt"/>
            </a:rPr>
            <a:t>Notes:</a:t>
          </a:r>
          <a:endParaRPr lang="en-US" altLang="zh-CN" sz="1100" b="1" baseline="0">
            <a:solidFill>
              <a:schemeClr val="tx2"/>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a:t>
          </a:r>
          <a:r>
            <a:rPr lang="en-US" sz="1100">
              <a:solidFill>
                <a:schemeClr val="tx1"/>
              </a:solidFill>
              <a:latin typeface="+mn-lt"/>
              <a:ea typeface="+mn-ea"/>
              <a:cs typeface="+mn-cs"/>
            </a:rPr>
            <a:t>Performance Comparison provides benchmark and insight to peer group strategies and performance. The peer group may be customized by the user. See the </a:t>
          </a:r>
          <a:r>
            <a:rPr lang="en-US" sz="1100" i="1">
              <a:solidFill>
                <a:schemeClr val="tx1"/>
              </a:solidFill>
              <a:latin typeface="+mn-lt"/>
              <a:ea typeface="+mn-ea"/>
              <a:cs typeface="+mn-cs"/>
            </a:rPr>
            <a:t>Peer Group Report</a:t>
          </a:r>
          <a:r>
            <a:rPr lang="en-US" sz="1100">
              <a:solidFill>
                <a:schemeClr val="tx1"/>
              </a:solidFill>
              <a:latin typeface="+mn-lt"/>
              <a:ea typeface="+mn-ea"/>
              <a:cs typeface="+mn-cs"/>
            </a:rPr>
            <a:t> for a deeper dive into specific financial institution’s performance or to see historical information for trend analysis.</a:t>
          </a:r>
          <a:endParaRPr lang="en-US">
            <a:effectLst/>
            <a:latin typeface="+mn-lt"/>
          </a:endParaRPr>
        </a:p>
        <a:p>
          <a:pPr eaLnBrk="1" fontAlgn="auto" latinLnBrk="0" hangingPunct="1"/>
          <a:r>
            <a:rPr lang="en-US" sz="1100">
              <a:solidFill>
                <a:schemeClr val="tx1"/>
              </a:solidFill>
              <a:effectLst/>
              <a:latin typeface="+mn-lt"/>
              <a:ea typeface="+mn-ea"/>
              <a:cs typeface="+mn-cs"/>
            </a:rPr>
            <a:t>·      Investment Allocation enables senior management to take action on the investment portfolio to manage the balance sheet for more immediate needs.</a:t>
          </a:r>
        </a:p>
        <a:p>
          <a:pPr eaLnBrk="1" fontAlgn="auto" latinLnBrk="0" hangingPunct="1"/>
          <a:r>
            <a:rPr lang="en-US" sz="1100">
              <a:solidFill>
                <a:schemeClr val="tx1"/>
              </a:solidFill>
              <a:effectLst/>
              <a:latin typeface="+mn-lt"/>
              <a:ea typeface="+mn-ea"/>
              <a:cs typeface="+mn-cs"/>
            </a:rPr>
            <a:t>·      Yield Curve Projection depicts the current rate projections that are used for the strategy. Senior management may use alternative projected rates.</a:t>
          </a:r>
          <a:endParaRPr lang="en-US">
            <a:effectLst/>
          </a:endParaRPr>
        </a:p>
        <a:p>
          <a:pPr eaLnBrk="1" fontAlgn="auto" latinLnBrk="0" hangingPunct="1"/>
          <a:r>
            <a:rPr lang="en-US" sz="1100">
              <a:solidFill>
                <a:schemeClr val="tx1"/>
              </a:solidFill>
              <a:effectLst/>
              <a:latin typeface="+mn-lt"/>
              <a:ea typeface="+mn-ea"/>
              <a:cs typeface="+mn-cs"/>
            </a:rPr>
            <a:t>·      Volume Projection presents the current growth plan/strategy used for projections in this report. Zeros represent no growth</a:t>
          </a:r>
          <a:r>
            <a:rPr lang="en-US" sz="1100" baseline="0">
              <a:solidFill>
                <a:schemeClr val="tx1"/>
              </a:solidFill>
              <a:effectLst/>
              <a:latin typeface="+mn-lt"/>
              <a:ea typeface="+mn-ea"/>
              <a:cs typeface="+mn-cs"/>
            </a:rPr>
            <a:t> (static </a:t>
          </a:r>
          <a:r>
            <a:rPr lang="en-US" sz="1100">
              <a:solidFill>
                <a:schemeClr val="tx1"/>
              </a:solidFill>
              <a:effectLst/>
              <a:latin typeface="+mn-lt"/>
              <a:ea typeface="+mn-ea"/>
              <a:cs typeface="+mn-cs"/>
            </a:rPr>
            <a:t>balance sheet). Senior management may add a growth plan/strategy.</a:t>
          </a:r>
          <a:endParaRPr lang="en-US">
            <a:effectLst/>
          </a:endParaRPr>
        </a:p>
        <a:p>
          <a:pPr eaLnBrk="1" fontAlgn="auto" latinLnBrk="0" hangingPunct="1"/>
          <a:endParaRPr lang="en-US" sz="1100">
            <a:solidFill>
              <a:schemeClr val="tx1"/>
            </a:solidFill>
            <a:effectLst/>
            <a:latin typeface="+mn-lt"/>
            <a:ea typeface="+mn-ea"/>
            <a:cs typeface="+mn-cs"/>
          </a:endParaRPr>
        </a:p>
      </xdr:txBody>
    </xdr:sp>
    <xdr:clientData/>
  </xdr:oneCellAnchor>
  <xdr:oneCellAnchor>
    <xdr:from>
      <xdr:col>2</xdr:col>
      <xdr:colOff>342900</xdr:colOff>
      <xdr:row>141</xdr:row>
      <xdr:rowOff>0</xdr:rowOff>
    </xdr:from>
    <xdr:ext cx="7991471" cy="685800"/>
    <xdr:sp macro="" textlink="">
      <xdr:nvSpPr>
        <xdr:cNvPr id="68" name="TextBox 67">
          <a:extLst>
            <a:ext uri="{FF2B5EF4-FFF2-40B4-BE49-F238E27FC236}">
              <a16:creationId xmlns:a16="http://schemas.microsoft.com/office/drawing/2014/main" xmlns="" id="{00000000-0008-0000-0000-000047000000}"/>
            </a:ext>
          </a:extLst>
        </xdr:cNvPr>
        <xdr:cNvSpPr txBox="1"/>
      </xdr:nvSpPr>
      <xdr:spPr>
        <a:xfrm>
          <a:off x="428625" y="31146750"/>
          <a:ext cx="7991471"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a:solidFill>
                <a:schemeClr val="tx1"/>
              </a:solidFill>
              <a:latin typeface="+mn-lt"/>
              <a:ea typeface="+mn-ea"/>
              <a:cs typeface="+mn-cs"/>
            </a:rPr>
            <a:t>·      Dupont Analysis presents the drivers of earnings of the bank or credit union enabling senior management to evaluate the appropriate strategies to enhance  performance,  </a:t>
          </a:r>
          <a:r>
            <a:rPr lang="en-US" sz="1100">
              <a:solidFill>
                <a:schemeClr val="tx1"/>
              </a:solidFill>
              <a:effectLst/>
              <a:latin typeface="+mn-lt"/>
              <a:ea typeface="+mn-ea"/>
              <a:cs typeface="+mn-cs"/>
            </a:rPr>
            <a:t>Annualized projections based on YTD CALL + remaining forecast in the year</a:t>
          </a:r>
          <a:r>
            <a:rPr lang="en-US" altLang="zh-CN" sz="1100">
              <a:solidFill>
                <a:schemeClr val="tx1"/>
              </a:solidFill>
              <a:latin typeface="+mn-lt"/>
              <a:ea typeface="+mn-ea"/>
              <a:cs typeface="+mn-cs"/>
            </a:rPr>
            <a:t>
            </a:t>
          </a:r>
          <a:r>
            <a:rPr lang="en-US" altLang="zh-CN" sz="1100" baseline="0">
              <a:solidFill>
                <a:schemeClr val="tx1"/>
              </a:solidFill>
              <a:latin typeface="+mn-lt"/>
              <a:ea typeface="+mn-ea"/>
              <a:cs typeface="+mn-cs"/>
            </a:rPr>
            <a:t>
            </a:t>
          </a:r>
          <a:endParaRPr lang="zh-CN" altLang="zh-CN"/>
        </a:p>
      </xdr:txBody>
    </xdr:sp>
    <xdr:clientData/>
  </xdr:oneCellAnchor>
  <xdr:twoCellAnchor editAs="oneCell">
    <xdr:from>
      <xdr:col>0</xdr:col>
      <xdr:colOff>0</xdr:colOff>
      <xdr:row>0</xdr:row>
      <xdr:rowOff>0</xdr:rowOff>
    </xdr:from>
    <xdr:to>
      <xdr:col>15</xdr:col>
      <xdr:colOff>85725</xdr:colOff>
      <xdr:row>2</xdr:row>
      <xdr:rowOff>28575</xdr:rowOff>
    </xdr:to>
    <xdr:pic>
      <xdr:nvPicPr>
        <xdr:cNvPr id="64" descr="" name="logo"/>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wsDr>
</file>

<file path=xl/tables/table1.xml><?xml version="1.0" encoding="utf-8"?>
<table xmlns="http://schemas.openxmlformats.org/spreadsheetml/2006/main" id="2" name="Table13" displayName="Table13" ref="B1:D12" totalsRowShown="0" tableBorderDxfId="27">
  <autoFilter ref="B1:D12"/>
  <tableColumns count="3">
    <tableColumn id="1" name="CECL(%)" dataDxfId="26"/>
    <tableColumn id="2" name="Balance Sheet Risk-Adjusted Margin" dataDxfId="25"/>
    <tableColumn id="3" name="Size" dataDxfId="24"/>
  </tableColumns>
  <tableStyleInfo showFirstColumn="0" showLastColumn="0" showRowStripes="1" showColumnStripes="0"/>
</table>
</file>

<file path=xl/tables/table2.xml><?xml version="1.0" encoding="utf-8"?>
<table xmlns="http://schemas.openxmlformats.org/spreadsheetml/2006/main" id="6" name="Table1" displayName="Table1" ref="B1:D9" totalsRowShown="0" tableBorderDxfId="23">
  <autoFilter ref="B1:D9"/>
  <tableColumns count="3">
    <tableColumn id="1" name="CECL(%)"/>
    <tableColumn id="2" name="Bank's Rate Sheet Risk-Adjusted Margin"/>
    <tableColumn id="3" name="Size"/>
  </tableColumns>
  <tableStyleInfo showFirstColumn="0" showLastColumn="0" showRowStripes="1" showColumnStripes="0"/>
</table>
</file>

<file path=xl/tables/table3.xml><?xml version="1.0" encoding="utf-8"?>
<table xmlns="http://schemas.openxmlformats.org/spreadsheetml/2006/main" id="1" name="Table182" displayName="Table182" ref="A1:Q11" totalsRowShown="0" dataDxfId="22" tableBorderDxfId="21">
  <autoFilter ref="A1:Q11"/>
  <tableColumns count="17">
    <tableColumn id="1" name=" " dataDxfId="20"/>
    <tableColumn id="2" name="Total Face" dataDxfId="19"/>
    <tableColumn id="3" name="Construction&amp;Land" dataDxfId="18"/>
    <tableColumn id="4" name="1-4 Family" dataDxfId="17"/>
    <tableColumn id="6" name="Multi-Family" dataDxfId="16"/>
    <tableColumn id="7" name="Commercial Mtg" dataDxfId="15"/>
    <tableColumn id="8" name="Second Mtg" dataDxfId="14"/>
    <tableColumn id="9" name="HELOC" dataDxfId="13"/>
    <tableColumn id="10" name="LOC" dataDxfId="12"/>
    <tableColumn id="11" name="SBA" dataDxfId="11"/>
    <tableColumn id="12" name="Consumer Loans" dataDxfId="10"/>
    <tableColumn id="13" name="Farm Land" dataDxfId="9"/>
    <tableColumn id="14" name="Agriculture Loan" dataDxfId="8"/>
    <tableColumn id="5" name="Auto Loan" dataDxfId="7"/>
    <tableColumn id="15" name="Credit Card" dataDxfId="6"/>
    <tableColumn id="16" name="Consumer Loans2" dataDxfId="5"/>
    <tableColumn id="17" name="Other Loans" dataDxfId="4"/>
  </tableColumns>
  <tableStyleInfo showFirstColumn="0" showLastColumn="0" showRowStripes="1" showColumnStripes="0"/>
</table>
</file>

<file path=xl/tables/table4.xml><?xml version="1.0" encoding="utf-8"?>
<table xmlns="http://schemas.openxmlformats.org/spreadsheetml/2006/main" id="8" name="Table19" displayName="Table19" ref="A1:B9" totalsRowShown="0" dataDxfId="3" tableBorderDxfId="2">
  <autoFilter ref="A1:B9"/>
  <tableColumns count="2">
    <tableColumn id="1" name="Cycle" dataDxfId="1"/>
    <tableColumn id="2" name="$ Volume Increas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table" Target="../tables/table2.xml"/></Relationships>
</file>

<file path=xl/worksheets/_rels/sheet4.xml.rels><?xml version="1.0" encoding="UTF-8" standalone="yes"?><Relationships xmlns="http://schemas.openxmlformats.org/package/2006/relationships"><Relationship Id="rId1" Type="http://schemas.openxmlformats.org/officeDocument/2006/relationships/table" Target="../tables/table3.xml"/></Relationships>
</file>

<file path=xl/worksheets/_rels/sheet5.xml.rels><?xml version="1.0" encoding="UTF-8" standalone="yes"?><Relationships xmlns="http://schemas.openxmlformats.org/package/2006/relationships"><Relationship Id="rId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4:S173"/>
  <sheetViews>
    <sheetView showGridLines="0" tabSelected="1" zoomScaleNormal="100" zoomScaleSheetLayoutView="85" zoomScalePageLayoutView="70" workbookViewId="0"/>
  </sheetViews>
  <sheetFormatPr defaultColWidth="9.140625" defaultRowHeight="16.5" customHeight="1" x14ac:dyDescent="0.25"/>
  <cols>
    <col min="1" max="1" width="0.85546875" customWidth="1" style="26"/>
    <col min="2" max="2" width="0.42578125" customWidth="1" style="26"/>
    <col min="3" max="3" width="14" customWidth="1" style="26"/>
    <col min="4" max="4" width="11.140625" customWidth="1" style="26"/>
    <col min="5" max="5" width="12.140625" customWidth="1" style="26"/>
    <col min="6" max="6" width="12.140625" customWidth="1" style="26"/>
    <col min="7" max="7" width="12.140625" customWidth="1" style="26"/>
    <col min="8" max="8" width="12.140625" customWidth="1" style="26"/>
    <col min="9" max="9" width="12.140625" customWidth="1" style="26"/>
    <col min="10" max="10" width="12.140625" customWidth="1" style="26"/>
    <col min="11" max="11" width="1.42578125" customWidth="1" style="26"/>
    <col min="12" max="12" width="10.28515625" customWidth="1" style="26"/>
    <col min="13" max="13" width="10" customWidth="1" style="26"/>
    <col min="14" max="14" width="9.140625" customWidth="1" style="26"/>
    <col min="15" max="15" width="10" customWidth="1" style="26"/>
    <col min="16" max="16" width="11.28515625" customWidth="1" style="26"/>
    <col min="17" max="17" width="12" customWidth="1" style="26"/>
    <col min="18" max="18" width="7.28515625" customWidth="1" style="26"/>
    <col min="19" max="19" width="1.28515625" customWidth="1" style="26"/>
    <col min="20" max="20" width="9.140625" customWidth="1" style="26"/>
    <col min="21" max="21" width="9.140625" customWidth="1" style="26"/>
    <col min="22" max="22" width="9.140625" customWidth="1" style="26"/>
    <col min="23" max="23" width="9.140625" customWidth="1" style="26"/>
    <col min="24" max="24" width="9.140625" customWidth="1" style="26"/>
    <col min="25" max="25" width="9.140625" customWidth="1" style="26"/>
    <col min="26" max="26" width="9.140625" customWidth="1" style="26"/>
    <col min="27" max="27" width="9.140625" customWidth="1" style="26"/>
    <col min="28" max="28" width="9.140625" customWidth="1" style="26"/>
    <col min="29" max="29" width="9.140625" customWidth="1" style="26"/>
    <col min="30" max="30" width="9.140625" customWidth="1" style="26"/>
    <col min="31" max="31" width="9.140625" customWidth="1" style="26"/>
    <col min="32" max="32" width="9.140625" customWidth="1" style="26"/>
    <col min="33" max="33" width="9.140625" customWidth="1" style="26"/>
    <col min="34" max="34" width="9.140625" customWidth="1" style="26"/>
    <col min="35" max="35" width="9.140625" customWidth="1" style="26"/>
    <col min="36" max="36" width="9.140625" customWidth="1" style="26"/>
    <col min="37" max="37" width="9.140625" customWidth="1" style="26"/>
    <col min="38" max="38" width="9.140625" customWidth="1" style="26"/>
    <col min="39" max="39" width="9.140625" customWidth="1" style="26"/>
    <col min="40" max="40" width="9.140625" customWidth="1" style="26"/>
    <col min="41" max="41" width="9.140625" customWidth="1" style="26"/>
    <col min="42" max="42" width="9.140625" customWidth="1" style="26"/>
    <col min="43" max="43" width="9.140625" customWidth="1" style="26"/>
    <col min="44" max="44" width="9.140625" customWidth="1" style="26"/>
    <col min="45" max="45" width="9.140625" customWidth="1" style="26"/>
    <col min="46" max="46" width="9.140625" customWidth="1" style="26"/>
    <col min="47" max="47" width="9.140625" customWidth="1" style="26"/>
    <col min="48" max="48" width="9.140625" customWidth="1" style="26"/>
    <col min="49" max="49" width="9.140625" customWidth="1" style="26"/>
    <col min="50" max="50" width="9.140625" customWidth="1" style="26"/>
    <col min="51" max="51" width="9.140625" customWidth="1" style="26"/>
    <col min="52" max="52" width="9.140625" customWidth="1" style="26"/>
    <col min="53" max="53" width="9.140625" customWidth="1" style="26"/>
    <col min="54" max="54" width="9.140625" customWidth="1" style="26"/>
    <col min="55" max="55" width="9.140625" customWidth="1" style="26"/>
    <col min="56" max="56" width="9.140625" customWidth="1" style="26"/>
    <col min="57" max="57" width="9.140625" customWidth="1" style="26"/>
    <col min="58" max="58" width="9.140625" customWidth="1" style="26"/>
    <col min="59" max="59" width="9.140625" customWidth="1" style="26"/>
    <col min="60" max="60" width="9.140625" customWidth="1" style="26"/>
    <col min="61" max="61" width="9.140625" customWidth="1" style="26"/>
    <col min="62" max="62" width="9.140625" customWidth="1" style="26"/>
    <col min="63" max="63" width="9.140625" customWidth="1" style="26"/>
    <col min="64" max="64" width="9.140625" customWidth="1" style="26"/>
    <col min="65" max="65" width="9.140625" customWidth="1" style="26"/>
    <col min="66" max="66" width="9.140625" customWidth="1" style="26"/>
    <col min="67" max="67" width="9.140625" customWidth="1" style="26"/>
    <col min="68" max="68" width="9.140625" customWidth="1" style="26"/>
    <col min="69" max="16384" width="9.140625" customWidth="1" style="26"/>
  </cols>
  <sheetData>
    <row r="1" ht="45" customHeight="1"/>
    <row r="2" ht="4.5" customHeight="1"/>
    <row r="3" hidden="1" ht="16.5" customHeight="1"/>
    <row r="4" ht="33.75" customHeight="1">
      <c r="C4" s="63" t="s">
        <v>36</v>
      </c>
      <c r="D4" s="63"/>
      <c r="E4" s="63"/>
      <c r="F4" s="63"/>
      <c r="G4" s="63"/>
      <c r="H4" s="63"/>
      <c r="I4" s="63"/>
      <c r="J4" s="63"/>
      <c r="K4" s="63"/>
      <c r="L4" s="63"/>
      <c r="M4" s="63"/>
      <c r="N4" s="63"/>
      <c r="O4" s="63"/>
      <c r="P4" s="63"/>
      <c r="Q4" s="63"/>
      <c r="R4" s="63"/>
    </row>
    <row r="5" ht="15" customHeight="1">
      <c r="C5" s="45" t="s">
        <v>37</v>
      </c>
      <c r="D5" s="45"/>
      <c r="E5" s="45"/>
      <c r="F5" s="45"/>
      <c r="G5" s="45"/>
      <c r="H5" s="45"/>
      <c r="I5" s="45"/>
      <c r="J5" s="45"/>
      <c r="K5" s="45"/>
      <c r="L5" s="45"/>
      <c r="M5" s="45"/>
      <c r="N5" s="45"/>
      <c r="O5" s="45"/>
      <c r="P5" s="45"/>
      <c r="Q5" s="45"/>
      <c r="R5" s="45"/>
    </row>
    <row r="6" ht="15.75"/>
    <row r="7" ht="16.5" customHeight="1">
      <c r="C7" s="10" t="s">
        <v>38</v>
      </c>
      <c r="D7" s="6"/>
      <c r="E7" s="6"/>
      <c r="F7" s="6"/>
      <c r="G7" s="6"/>
      <c r="H7" s="6"/>
      <c r="I7" s="6"/>
      <c r="J7" s="6"/>
      <c r="K7" s="6"/>
      <c r="L7" s="6"/>
      <c r="M7" s="6"/>
      <c r="N7" s="6"/>
      <c r="O7" s="6"/>
      <c r="P7" s="6"/>
      <c r="Q7" s="6"/>
      <c r="R7" s="6"/>
    </row>
    <row r="8" ht="16.5" customHeight="1">
      <c r="C8" s="12" t="s">
        <v>39</v>
      </c>
      <c r="D8" s="11"/>
      <c r="E8" s="11"/>
      <c r="F8" s="11"/>
      <c r="G8" s="11"/>
      <c r="H8" s="11"/>
      <c r="I8" s="11"/>
      <c r="J8" s="11"/>
      <c r="K8" s="11"/>
      <c r="L8" s="11"/>
      <c r="M8" s="11"/>
      <c r="N8" s="11"/>
      <c r="O8" s="11"/>
      <c r="P8" s="11"/>
      <c r="Q8" s="11"/>
      <c r="R8" s="13" t="s">
        <v>40</v>
      </c>
    </row>
    <row r="9">
      <c r="C9" s="12"/>
      <c r="D9" s="6"/>
      <c r="E9" s="6"/>
      <c r="F9" s="6"/>
      <c r="G9" s="6"/>
      <c r="H9" s="6"/>
      <c r="I9" s="6"/>
      <c r="J9" s="6"/>
      <c r="K9" s="6"/>
      <c r="L9" s="6"/>
      <c r="M9" s="6"/>
      <c r="N9" s="6"/>
      <c r="O9" s="6"/>
      <c r="P9" s="6"/>
      <c r="Q9" s="6"/>
    </row>
    <row r="10" ht="16.5" customHeight="1">
      <c r="D10" s="6"/>
      <c r="E10" s="6"/>
      <c r="F10" s="6"/>
      <c r="G10" s="6"/>
      <c r="H10" s="6"/>
      <c r="I10" s="6"/>
      <c r="J10" s="6"/>
      <c r="K10" s="6"/>
      <c r="L10" s="6"/>
      <c r="M10" s="6"/>
      <c r="N10" s="6"/>
      <c r="O10" s="6"/>
      <c r="P10" s="6"/>
      <c r="Q10" s="13"/>
      <c r="R10" s="6"/>
    </row>
    <row r="11" ht="16.5" customHeight="1">
      <c r="C11" s="5" t="s">
        <v>41</v>
      </c>
      <c r="D11" s="6"/>
      <c r="E11" s="6"/>
      <c r="F11" s="6"/>
      <c r="G11" s="6"/>
      <c r="H11" s="6"/>
      <c r="I11" s="6"/>
      <c r="J11" s="6"/>
      <c r="K11" s="6"/>
      <c r="L11" s="6"/>
      <c r="M11" s="6"/>
      <c r="N11" s="6"/>
      <c r="O11" s="6"/>
      <c r="P11" s="6"/>
      <c r="Q11" s="13"/>
      <c r="R11" s="6"/>
    </row>
    <row r="12" ht="16.5" customHeight="1">
      <c r="C12" s="7" t="s">
        <v>42</v>
      </c>
      <c r="D12" s="8"/>
      <c r="E12" s="6"/>
      <c r="F12" s="6"/>
      <c r="G12" s="6"/>
      <c r="H12" s="6"/>
      <c r="I12" s="6"/>
      <c r="J12" s="6"/>
      <c r="K12" s="6"/>
      <c r="L12" s="6"/>
      <c r="M12" s="6"/>
      <c r="N12" s="6"/>
      <c r="O12" s="6"/>
      <c r="P12" s="6"/>
      <c r="Q12" s="6"/>
      <c r="R12" s="6"/>
    </row>
    <row r="13" ht="16.5" customHeight="1">
      <c r="C13" s="7" t="s">
        <v>43</v>
      </c>
      <c r="D13" s="8"/>
      <c r="E13" s="6"/>
      <c r="F13" s="6"/>
      <c r="G13" s="6"/>
      <c r="H13" s="6"/>
      <c r="I13" s="6"/>
      <c r="J13" s="6"/>
      <c r="K13" s="6"/>
      <c r="L13" s="6"/>
      <c r="M13" s="6"/>
      <c r="N13" s="6"/>
      <c r="O13" s="6"/>
      <c r="P13" s="6"/>
      <c r="Q13" s="6"/>
      <c r="R13" s="6"/>
    </row>
    <row r="14" ht="16.5" customHeight="1">
      <c r="C14" s="7" t="s">
        <v>44</v>
      </c>
      <c r="D14" s="8"/>
      <c r="E14" s="6"/>
      <c r="F14" s="6"/>
      <c r="G14" s="6"/>
      <c r="H14" s="6"/>
      <c r="I14" s="6"/>
      <c r="J14" s="6"/>
      <c r="K14" s="6"/>
      <c r="L14" s="6"/>
      <c r="M14" s="6"/>
      <c r="N14" s="6"/>
      <c r="O14" s="6"/>
      <c r="P14" s="6"/>
      <c r="Q14" s="6"/>
      <c r="R14" s="6"/>
    </row>
    <row r="15" ht="16.5" customHeight="1">
      <c r="C15" s="7" t="s">
        <v>45</v>
      </c>
      <c r="D15" s="8"/>
      <c r="E15" s="6"/>
      <c r="F15" s="6"/>
      <c r="G15" s="6"/>
      <c r="H15" s="6"/>
      <c r="I15" s="6"/>
      <c r="J15" s="6"/>
      <c r="K15" s="6"/>
      <c r="L15" s="6"/>
      <c r="M15" s="6"/>
      <c r="N15" s="6"/>
      <c r="O15" s="6"/>
      <c r="P15" s="6"/>
      <c r="Q15" s="6"/>
      <c r="R15" s="6"/>
    </row>
    <row r="16" ht="16.5" customHeight="1">
      <c r="C16" s="7" t="s">
        <v>46</v>
      </c>
      <c r="D16" s="8"/>
      <c r="E16" s="6"/>
      <c r="F16" s="6"/>
      <c r="G16" s="6"/>
      <c r="H16" s="6"/>
      <c r="I16" s="6"/>
      <c r="J16" s="6"/>
      <c r="K16" s="6"/>
      <c r="L16" s="6"/>
      <c r="M16" s="6"/>
      <c r="N16" s="6"/>
      <c r="O16" s="6"/>
      <c r="P16" s="6"/>
      <c r="Q16" s="6"/>
      <c r="R16" s="6"/>
    </row>
    <row r="17" ht="16.5" customHeight="1">
      <c r="C17" s="7" t="s">
        <v>47</v>
      </c>
      <c r="D17" s="8"/>
      <c r="E17" s="6"/>
      <c r="F17" s="6"/>
      <c r="G17" s="6"/>
      <c r="H17" s="6"/>
      <c r="I17" s="6"/>
      <c r="J17" s="6"/>
      <c r="K17" s="6"/>
      <c r="L17" s="6"/>
      <c r="M17" s="6"/>
      <c r="N17" s="6"/>
      <c r="O17" s="6"/>
      <c r="P17" s="6"/>
      <c r="Q17" s="6"/>
      <c r="R17" s="6"/>
    </row>
    <row r="18" ht="16.5" customHeight="1">
      <c r="C18" s="7" t="s">
        <v>48</v>
      </c>
      <c r="D18" s="8"/>
      <c r="E18" s="6"/>
      <c r="F18" s="6"/>
      <c r="G18" s="6"/>
      <c r="H18" s="6"/>
      <c r="I18" s="6"/>
      <c r="J18" s="6"/>
      <c r="K18" s="6"/>
      <c r="L18" s="6"/>
      <c r="M18" s="6"/>
      <c r="N18" s="6"/>
      <c r="O18" s="6"/>
      <c r="P18" s="6"/>
      <c r="Q18" s="6"/>
      <c r="R18" s="6"/>
    </row>
    <row r="19" ht="16.5" customHeight="1">
      <c r="C19" s="7" t="s">
        <v>49</v>
      </c>
      <c r="D19" s="8"/>
      <c r="E19" s="6"/>
      <c r="F19" s="6"/>
      <c r="G19" s="6"/>
      <c r="H19" s="6"/>
      <c r="I19" s="6"/>
      <c r="J19" s="6"/>
      <c r="K19" s="6"/>
      <c r="L19" s="6"/>
      <c r="M19" s="6"/>
      <c r="N19" s="6"/>
      <c r="O19" s="6"/>
      <c r="P19" s="6"/>
      <c r="Q19" s="6"/>
      <c r="R19" s="6"/>
    </row>
    <row r="20" ht="16.5" customHeight="1">
      <c r="C20" s="7" t="s">
        <v>50</v>
      </c>
      <c r="D20" s="8"/>
      <c r="E20" s="6"/>
      <c r="F20" s="6"/>
      <c r="G20" s="6"/>
      <c r="H20" s="6"/>
      <c r="I20" s="6"/>
      <c r="J20" s="6"/>
      <c r="K20" s="6"/>
      <c r="L20" s="6"/>
      <c r="M20" s="6"/>
      <c r="N20" s="6"/>
      <c r="O20" s="6"/>
      <c r="P20" s="6"/>
      <c r="Q20" s="6"/>
      <c r="R20" s="6"/>
    </row>
    <row r="21" ht="16.5" customHeight="1">
      <c r="C21" s="6"/>
      <c r="D21" s="6"/>
      <c r="E21" s="6"/>
      <c r="F21" s="6"/>
      <c r="G21" s="6"/>
      <c r="H21" s="6"/>
      <c r="I21" s="6"/>
      <c r="J21" s="6"/>
      <c r="K21" s="6"/>
      <c r="L21" s="6"/>
      <c r="M21" s="6"/>
      <c r="N21" s="6"/>
      <c r="O21" s="6"/>
      <c r="P21" s="6"/>
      <c r="Q21" s="6"/>
      <c r="R21" s="6"/>
    </row>
    <row r="22" ht="16.5" customHeight="1">
      <c r="C22" s="27" t="s">
        <v>51</v>
      </c>
      <c r="L22" s="27" t="s">
        <v>52</v>
      </c>
      <c r="P22" s="6"/>
      <c r="Q22" s="6"/>
      <c r="R22" s="6"/>
    </row>
    <row r="23" ht="16.5" customHeight="1">
      <c r="C23" s="50" t="s">
        <v>53</v>
      </c>
      <c r="D23" s="50"/>
      <c r="E23" s="50"/>
      <c r="F23" s="53" t="str">
        <f>N24</f>
        <v>Bank*(Jun19)</v>
      </c>
      <c r="G23" s="53"/>
      <c r="H23" s="50" t="str">
        <f>P24</f>
        <v>Peer Group* (Jun19)</v>
      </c>
      <c r="I23" s="50"/>
      <c r="J23" s="50"/>
      <c r="L23" s="54" t="s">
        <v>54</v>
      </c>
      <c r="M23" s="54"/>
      <c r="N23" s="66" t="s">
        <v>55</v>
      </c>
      <c r="O23" s="66"/>
      <c r="P23" s="66"/>
      <c r="Q23" s="66"/>
      <c r="R23" s="66"/>
    </row>
    <row r="24" ht="30" customHeight="1">
      <c r="C24" s="50"/>
      <c r="D24" s="50"/>
      <c r="E24" s="50"/>
      <c r="F24" s="53"/>
      <c r="G24" s="53"/>
      <c r="H24" s="50"/>
      <c r="I24" s="50"/>
      <c r="J24" s="50"/>
      <c r="L24" s="54"/>
      <c r="M24" s="54"/>
      <c r="N24" s="66" t="s">
        <v>56</v>
      </c>
      <c r="O24" s="66"/>
      <c r="P24" s="54" t="s">
        <v>57</v>
      </c>
      <c r="Q24" s="54"/>
      <c r="R24" s="54"/>
    </row>
    <row r="25" ht="16.5" customHeight="1">
      <c r="C25" s="46" t="s">
        <v>58</v>
      </c>
      <c r="D25" s="46"/>
      <c r="E25" s="46"/>
      <c r="F25" s="68">
        <v>0.00950459873161338</v>
      </c>
      <c r="G25" s="49"/>
      <c r="H25" s="68">
        <v>0.0055</v>
      </c>
      <c r="I25" s="48"/>
      <c r="J25" s="48"/>
      <c r="L25" s="46" t="s">
        <v>59</v>
      </c>
      <c r="M25" s="46"/>
      <c r="N25" s="67">
        <v>0.0254929710647419</v>
      </c>
      <c r="O25" s="47"/>
      <c r="P25" s="67">
        <v>0.00564654599999999</v>
      </c>
      <c r="Q25" s="47"/>
      <c r="R25" s="47"/>
    </row>
    <row r="26" ht="16.5" customHeight="1">
      <c r="C26" s="46" t="s">
        <v>60</v>
      </c>
      <c r="D26" s="46"/>
      <c r="E26" s="46"/>
      <c r="F26" s="68">
        <v>0.087759638231011</v>
      </c>
      <c r="G26" s="48"/>
      <c r="H26" s="68">
        <v>0.0363463894720236</v>
      </c>
      <c r="I26" s="48"/>
      <c r="J26" s="48"/>
      <c r="L26" s="46" t="s">
        <v>61</v>
      </c>
      <c r="M26" s="46"/>
      <c r="N26" s="67">
        <v>0.00407476360083212</v>
      </c>
      <c r="O26" s="47"/>
      <c r="P26" s="67">
        <v>0.0031593996</v>
      </c>
      <c r="Q26" s="47"/>
      <c r="R26" s="47"/>
    </row>
    <row r="27" ht="16.5" customHeight="1">
      <c r="C27" s="46" t="s">
        <v>62</v>
      </c>
      <c r="D27" s="46"/>
      <c r="E27" s="46"/>
      <c r="F27" s="68">
        <v>0.046776289664633</v>
      </c>
      <c r="G27" s="48"/>
      <c r="H27" s="69">
        <v>0.0333</v>
      </c>
      <c r="I27" s="51"/>
      <c r="J27" s="52"/>
      <c r="L27" s="46" t="s">
        <v>63</v>
      </c>
      <c r="M27" s="46"/>
      <c r="N27" s="67">
        <v>0.00974900554750047</v>
      </c>
      <c r="O27" s="47"/>
      <c r="P27" s="67">
        <v>0.00480099239999999</v>
      </c>
      <c r="Q27" s="47"/>
      <c r="R27" s="47"/>
    </row>
    <row r="28" ht="16.5" customHeight="1">
      <c r="C28" s="46" t="s">
        <v>64</v>
      </c>
      <c r="D28" s="46"/>
      <c r="E28" s="46"/>
      <c r="F28" s="68">
        <v>0.054970939677268</v>
      </c>
      <c r="G28" s="49"/>
      <c r="H28" s="69">
        <v>0.0402</v>
      </c>
      <c r="I28" s="51"/>
      <c r="J28" s="52"/>
      <c r="L28" s="46" t="s">
        <v>65</v>
      </c>
      <c r="M28" s="46"/>
      <c r="N28" s="67">
        <v>0.00180095505263822</v>
      </c>
      <c r="O28" s="47"/>
      <c r="P28" s="67">
        <v>0.124393062</v>
      </c>
      <c r="Q28" s="47"/>
      <c r="R28" s="47"/>
    </row>
    <row r="29" ht="16.5" customHeight="1">
      <c r="C29" s="46" t="s">
        <v>66</v>
      </c>
      <c r="D29" s="46"/>
      <c r="E29" s="46"/>
      <c r="F29" s="68">
        <v>0.0628689678354587</v>
      </c>
      <c r="G29" s="49"/>
      <c r="H29" s="69">
        <v>0.0463</v>
      </c>
      <c r="I29" s="51"/>
      <c r="J29" s="52"/>
      <c r="L29" s="46" t="s">
        <v>67</v>
      </c>
      <c r="M29" s="46"/>
      <c r="N29" s="67">
        <v>0.0411176952657127</v>
      </c>
      <c r="O29" s="47"/>
      <c r="P29" s="67">
        <v>0.138</v>
      </c>
      <c r="Q29" s="47"/>
      <c r="R29" s="47"/>
    </row>
    <row r="30" ht="16.5" customHeight="1">
      <c r="C30" s="46" t="s">
        <v>68</v>
      </c>
      <c r="D30" s="46"/>
      <c r="E30" s="46"/>
      <c r="F30" s="68">
        <v>0.0151283033320567</v>
      </c>
      <c r="G30" s="49"/>
      <c r="H30" s="68">
        <v>0.025</v>
      </c>
      <c r="I30" s="48"/>
      <c r="J30" s="48"/>
    </row>
    <row r="31" ht="16.5" customHeight="1">
      <c r="C31" s="46" t="s">
        <v>69</v>
      </c>
      <c r="D31" s="46"/>
      <c r="E31" s="46"/>
      <c r="F31" s="68">
        <v>0.00801723528996256</v>
      </c>
      <c r="G31" s="49"/>
      <c r="H31" s="68">
        <v>0.00765896870304462</v>
      </c>
      <c r="I31" s="48"/>
      <c r="J31" s="48"/>
    </row>
    <row r="32" ht="16.5" customHeight="1">
      <c r="C32" s="46" t="s">
        <v>70</v>
      </c>
      <c r="D32" s="46"/>
      <c r="E32" s="46"/>
      <c r="F32" s="68">
        <v>0.71273896125867</v>
      </c>
      <c r="G32" s="49"/>
      <c r="H32" s="68">
        <v>0.7849</v>
      </c>
      <c r="I32" s="48"/>
      <c r="J32" s="48"/>
      <c r="K32" s="28"/>
      <c r="L32" s="43" t="s">
        <v>71</v>
      </c>
      <c r="M32" s="44"/>
      <c r="N32" s="44"/>
      <c r="O32" s="44"/>
      <c r="P32" s="44"/>
      <c r="Q32" s="44"/>
      <c r="R32" s="44"/>
    </row>
    <row r="33" ht="16.5" customHeight="1">
      <c r="C33" s="46" t="s">
        <v>72</v>
      </c>
      <c r="D33" s="46"/>
      <c r="E33" s="46"/>
      <c r="F33" s="68">
        <v>0.174683901956629</v>
      </c>
      <c r="G33" s="49"/>
      <c r="H33" s="69">
        <v>0.0974456479602755</v>
      </c>
      <c r="I33" s="51"/>
      <c r="J33" s="52"/>
      <c r="K33" s="28"/>
      <c r="L33" s="55" t="s">
        <v>73</v>
      </c>
      <c r="M33" s="56"/>
      <c r="N33" s="56"/>
      <c r="O33" s="56"/>
      <c r="P33" s="56"/>
      <c r="Q33" s="56"/>
      <c r="R33" s="28"/>
      <c r="S33" s="28"/>
    </row>
    <row r="34" ht="16.5" customHeight="1">
      <c r="C34" s="46" t="s">
        <v>74</v>
      </c>
      <c r="D34" s="46"/>
      <c r="E34" s="46"/>
      <c r="F34" s="68">
        <v>0.107545861438568</v>
      </c>
      <c r="G34" s="49"/>
      <c r="H34" s="69">
        <v>0.151321770329717</v>
      </c>
      <c r="I34" s="51"/>
      <c r="J34" s="52"/>
      <c r="K34" s="28"/>
      <c r="L34" s="56"/>
      <c r="M34" s="56"/>
      <c r="N34" s="56"/>
      <c r="O34" s="56"/>
      <c r="P34" s="56"/>
      <c r="Q34" s="56"/>
      <c r="R34" s="28"/>
      <c r="S34" s="28"/>
    </row>
    <row r="35" ht="16.5" customHeight="1">
      <c r="C35" s="46" t="s">
        <v>75</v>
      </c>
      <c r="D35" s="46"/>
      <c r="E35" s="46"/>
      <c r="F35" s="68">
        <v>0.788982222782576</v>
      </c>
      <c r="G35" s="49"/>
      <c r="H35" s="69">
        <v>0.690899999999999</v>
      </c>
      <c r="I35" s="51"/>
      <c r="J35" s="52"/>
      <c r="K35" s="28"/>
      <c r="L35" s="56"/>
      <c r="M35" s="56"/>
      <c r="N35" s="56"/>
      <c r="O35" s="56"/>
      <c r="P35" s="56"/>
      <c r="Q35" s="56"/>
      <c r="R35" s="28"/>
      <c r="S35" s="28"/>
    </row>
    <row r="36" ht="16.5" customHeight="1">
      <c r="C36" s="46" t="s">
        <v>76</v>
      </c>
      <c r="D36" s="46"/>
      <c r="E36" s="46"/>
      <c r="F36" s="68">
        <v>7.33623974208675</v>
      </c>
      <c r="G36" s="49"/>
      <c r="H36" s="69">
        <v>4.56576736113111</v>
      </c>
      <c r="I36" s="51"/>
      <c r="J36" s="52"/>
      <c r="K36" s="28"/>
      <c r="L36" s="56"/>
      <c r="M36" s="56"/>
      <c r="N36" s="56"/>
      <c r="O36" s="56"/>
      <c r="P36" s="56"/>
      <c r="Q36" s="56"/>
      <c r="R36" s="28"/>
      <c r="S36" s="28"/>
    </row>
    <row r="37" ht="16.5" customHeight="1">
      <c r="C37" s="46" t="s">
        <v>77</v>
      </c>
      <c r="D37" s="46"/>
      <c r="E37" s="46"/>
      <c r="F37" s="68">
        <v>0.88778251655864</v>
      </c>
      <c r="G37" s="49"/>
      <c r="H37" s="69">
        <v>0.820546318289788</v>
      </c>
      <c r="I37" s="51"/>
      <c r="J37" s="52"/>
      <c r="K37" s="28"/>
      <c r="L37" s="56"/>
      <c r="M37" s="56"/>
      <c r="N37" s="56"/>
      <c r="O37" s="56"/>
      <c r="P37" s="56"/>
      <c r="Q37" s="56"/>
      <c r="R37" s="28"/>
      <c r="S37" s="28"/>
    </row>
    <row r="38" ht="16.5" customHeight="1">
      <c r="C38" s="59" t="s">
        <v>78</v>
      </c>
      <c r="D38" s="60"/>
      <c r="E38" s="61"/>
      <c r="F38" s="68">
        <v>0</v>
      </c>
      <c r="G38" s="49"/>
      <c r="H38" s="69">
        <v>0.0463526780166522</v>
      </c>
      <c r="I38" s="51"/>
      <c r="J38" s="52"/>
      <c r="K38" s="28"/>
      <c r="L38" s="28"/>
      <c r="M38" s="28"/>
      <c r="N38" s="28"/>
      <c r="O38" s="28"/>
      <c r="P38" s="28"/>
      <c r="Q38" s="28"/>
      <c r="R38" s="28"/>
    </row>
    <row r="39" ht="16.5" customHeight="1">
      <c r="C39" s="14" t="s">
        <v>79</v>
      </c>
      <c r="D39" s="15"/>
      <c r="E39" s="16"/>
      <c r="F39" s="68">
        <v>0.0183177022274326</v>
      </c>
      <c r="G39" s="49"/>
      <c r="H39" s="69">
        <v>0.0303987984675106</v>
      </c>
      <c r="I39" s="51"/>
      <c r="J39" s="52"/>
      <c r="L39" s="28"/>
      <c r="M39" s="28"/>
      <c r="N39" s="28"/>
      <c r="O39" s="28"/>
      <c r="P39" s="28"/>
      <c r="Q39" s="28"/>
    </row>
    <row r="40" ht="16.5" customHeight="1">
      <c r="B40" s="57"/>
      <c r="C40" s="57"/>
      <c r="D40" s="57"/>
      <c r="E40" s="29"/>
      <c r="F40" s="30"/>
      <c r="G40" s="31"/>
      <c r="H40" s="30"/>
      <c r="I40" s="31"/>
      <c r="L40" s="28"/>
      <c r="M40" s="28"/>
      <c r="N40" s="28"/>
      <c r="O40" s="28"/>
      <c r="P40" s="28"/>
      <c r="Q40" s="28"/>
    </row>
    <row r="41" hidden="1" ht="16.5" customHeight="1">
      <c r="B41" s="57"/>
      <c r="C41" s="57"/>
      <c r="D41" s="57"/>
      <c r="E41" s="29"/>
      <c r="F41" s="30"/>
      <c r="G41" s="31"/>
      <c r="H41" s="30"/>
      <c r="I41" s="31"/>
      <c r="L41" s="28"/>
      <c r="M41" s="28"/>
      <c r="N41" s="28"/>
      <c r="O41" s="28"/>
      <c r="P41" s="28"/>
      <c r="Q41" s="28"/>
    </row>
    <row r="42" hidden="1" ht="29.25" customHeight="1">
      <c r="B42" s="57"/>
      <c r="C42" s="57"/>
      <c r="D42" s="57"/>
      <c r="E42" s="29"/>
      <c r="F42" s="30"/>
      <c r="G42" s="31"/>
      <c r="H42" s="30"/>
      <c r="I42" s="31"/>
      <c r="L42" s="28"/>
      <c r="M42" s="28"/>
      <c r="N42" s="28"/>
      <c r="O42" s="28"/>
      <c r="P42" s="28"/>
      <c r="Q42" s="28"/>
    </row>
    <row r="43" hidden="1" ht="54.75" customHeight="1">
      <c r="B43" s="57"/>
      <c r="C43" s="57"/>
      <c r="D43" s="57"/>
    </row>
    <row r="44" ht="16.5" customHeight="1">
      <c r="C44" s="27" t="s">
        <v>80</v>
      </c>
      <c r="L44" s="27" t="s">
        <v>81</v>
      </c>
    </row>
    <row r="45" ht="39.6" customHeight="1">
      <c r="C45" s="54" t="s">
        <v>82</v>
      </c>
      <c r="D45" s="54"/>
      <c r="E45" s="24" t="s">
        <v>83</v>
      </c>
      <c r="F45" s="24" t="s">
        <v>84</v>
      </c>
      <c r="G45" s="73">
        <v>44348</v>
      </c>
      <c r="H45" s="73">
        <v>44531</v>
      </c>
      <c r="I45" s="73">
        <v>44713</v>
      </c>
      <c r="J45" s="73">
        <v>44896</v>
      </c>
      <c r="K45" s="6"/>
      <c r="L45" s="54" t="s">
        <v>85</v>
      </c>
      <c r="M45" s="54"/>
      <c r="N45" s="9" t="s">
        <v>83</v>
      </c>
      <c r="O45" s="73">
        <v>44348</v>
      </c>
      <c r="P45" s="73">
        <v>44531</v>
      </c>
      <c r="Q45" s="73">
        <v>44713</v>
      </c>
      <c r="R45" s="73">
        <v>44896</v>
      </c>
    </row>
    <row r="46" ht="16.5" customHeight="1">
      <c r="C46" s="64" t="s">
        <v>86</v>
      </c>
      <c r="D46" s="64"/>
      <c r="E46" s="67">
        <v>0.0015999999595806</v>
      </c>
      <c r="F46" s="67">
        <v>0.000899999984540045</v>
      </c>
      <c r="G46" s="67">
        <v>0.00100764605806716</v>
      </c>
      <c r="H46" s="67">
        <v>0.00140880940870414</v>
      </c>
      <c r="I46" s="67">
        <v>0.00159463635194479</v>
      </c>
      <c r="J46" s="67">
        <v>0.00199603661015102</v>
      </c>
      <c r="K46" s="6"/>
      <c r="L46" s="65" t="s">
        <v>87</v>
      </c>
      <c r="M46" s="65"/>
      <c r="N46" s="72">
        <v>0.998383838383838</v>
      </c>
      <c r="O46" s="72">
        <v>0.0282174806730691</v>
      </c>
      <c r="P46" s="72">
        <v>0.027567683359659</v>
      </c>
      <c r="Q46" s="72">
        <v>0.0214874897466454</v>
      </c>
      <c r="R46" s="72">
        <v>0.0174706468622362</v>
      </c>
    </row>
    <row r="47" ht="16.5" customHeight="1">
      <c r="C47" s="64" t="s">
        <v>88</v>
      </c>
      <c r="D47" s="64"/>
      <c r="E47" s="67">
        <v>0.0015999999595806</v>
      </c>
      <c r="F47" s="67">
        <v>0.00100000004749745</v>
      </c>
      <c r="G47" s="67">
        <v>0.00125356625060828</v>
      </c>
      <c r="H47" s="67">
        <v>0.00157569545230442</v>
      </c>
      <c r="I47" s="67">
        <v>0.00187109905619404</v>
      </c>
      <c r="J47" s="67">
        <v>0.002479490873467</v>
      </c>
      <c r="K47" s="6"/>
      <c r="L47" s="65" t="s">
        <v>89</v>
      </c>
      <c r="M47" s="65"/>
      <c r="N47" s="72">
        <v>4.81396025911638</v>
      </c>
      <c r="O47" s="72">
        <v>0</v>
      </c>
      <c r="P47" s="72">
        <v>0</v>
      </c>
      <c r="Q47" s="72">
        <v>0</v>
      </c>
      <c r="R47" s="72">
        <v>0</v>
      </c>
    </row>
    <row r="48" ht="16.5" customHeight="1">
      <c r="C48" s="64" t="s">
        <v>90</v>
      </c>
      <c r="D48" s="64"/>
      <c r="E48" s="67">
        <v>0.0015999999595806</v>
      </c>
      <c r="F48" s="67">
        <v>0.00130000000353903</v>
      </c>
      <c r="G48" s="67">
        <v>0.00156423122386151</v>
      </c>
      <c r="H48" s="67">
        <v>0.00201820120923735</v>
      </c>
      <c r="I48" s="67">
        <v>0.00285668567546482</v>
      </c>
      <c r="J48" s="67">
        <v>0.0039643073281499</v>
      </c>
      <c r="K48" s="6"/>
      <c r="L48" s="65" t="s">
        <v>91</v>
      </c>
      <c r="M48" s="65"/>
      <c r="N48" s="17" t="s">
        <v>92</v>
      </c>
      <c r="O48" s="72">
        <v>0</v>
      </c>
      <c r="P48" s="72">
        <v>0</v>
      </c>
      <c r="Q48" s="72">
        <v>0</v>
      </c>
      <c r="R48" s="72">
        <v>0</v>
      </c>
    </row>
    <row r="49" ht="16.5" customHeight="1">
      <c r="C49" s="64" t="s">
        <v>93</v>
      </c>
      <c r="D49" s="64"/>
      <c r="E49" s="67">
        <v>0.00289999996311963</v>
      </c>
      <c r="F49" s="67">
        <v>0.00359999993816018</v>
      </c>
      <c r="G49" s="67">
        <v>0.00468933234806279</v>
      </c>
      <c r="H49" s="67">
        <v>0.00593735230118675</v>
      </c>
      <c r="I49" s="67">
        <v>0.0072176513250497</v>
      </c>
      <c r="J49" s="67">
        <v>0.00856900258345217</v>
      </c>
      <c r="K49" s="6"/>
      <c r="L49" s="65" t="s">
        <v>94</v>
      </c>
      <c r="M49" s="65"/>
      <c r="N49" s="72">
        <v>-0.887797011074078</v>
      </c>
      <c r="O49" s="72">
        <v>0</v>
      </c>
      <c r="P49" s="72">
        <v>0</v>
      </c>
      <c r="Q49" s="72">
        <v>0</v>
      </c>
      <c r="R49" s="72">
        <v>0</v>
      </c>
    </row>
    <row r="50" ht="16.5" customHeight="1">
      <c r="C50" s="64" t="s">
        <v>95</v>
      </c>
      <c r="D50" s="64"/>
      <c r="E50" s="67">
        <v>0.00659999996423721</v>
      </c>
      <c r="F50" s="67">
        <v>0.00930000003427267</v>
      </c>
      <c r="G50" s="67">
        <v>0.0101160958244475</v>
      </c>
      <c r="H50" s="67">
        <v>0.010908576577779</v>
      </c>
      <c r="I50" s="67">
        <v>0.0116689570084887</v>
      </c>
      <c r="J50" s="67">
        <v>0.0124386607864166</v>
      </c>
      <c r="K50" s="6"/>
      <c r="L50" s="65" t="s">
        <v>96</v>
      </c>
      <c r="M50" s="65"/>
      <c r="N50" s="72">
        <v>0</v>
      </c>
      <c r="O50" s="72">
        <v>0</v>
      </c>
      <c r="P50" s="72">
        <v>0</v>
      </c>
      <c r="Q50" s="72">
        <v>0</v>
      </c>
      <c r="R50" s="72">
        <v>0</v>
      </c>
    </row>
    <row r="51" ht="16.5" customHeight="1">
      <c r="C51" s="64" t="s">
        <v>97</v>
      </c>
      <c r="D51" s="64"/>
      <c r="E51" s="67">
        <v>0.0141000002622604</v>
      </c>
      <c r="F51" s="67">
        <v>0.016499999910593</v>
      </c>
      <c r="G51" s="67">
        <v>0.0174671122805821</v>
      </c>
      <c r="H51" s="67">
        <v>0.0178120327047009</v>
      </c>
      <c r="I51" s="67">
        <v>0.018145698929533</v>
      </c>
      <c r="J51" s="67">
        <v>0.0184855058558235</v>
      </c>
      <c r="K51" s="6"/>
      <c r="L51" s="65" t="s">
        <v>98</v>
      </c>
      <c r="M51" s="65"/>
      <c r="N51" s="72">
        <v>0.778462848492494</v>
      </c>
      <c r="O51" s="72">
        <v>0</v>
      </c>
      <c r="P51" s="72">
        <v>0</v>
      </c>
      <c r="Q51" s="72">
        <v>0</v>
      </c>
      <c r="R51" s="72">
        <v>0</v>
      </c>
    </row>
    <row r="52" ht="111.75" customHeight="1"/>
    <row r="53" ht="16.5" customHeight="1">
      <c r="C53" s="27" t="s">
        <v>99</v>
      </c>
      <c r="K53" s="27"/>
      <c r="L53" s="27" t="s">
        <v>100</v>
      </c>
      <c r="M53" s="32"/>
    </row>
    <row r="54" ht="55.35" customHeight="1">
      <c r="C54" s="18" t="s">
        <v>101</v>
      </c>
      <c r="D54" s="18" t="s">
        <v>102</v>
      </c>
      <c r="E54" s="18" t="s">
        <v>103</v>
      </c>
      <c r="F54" s="19" t="s">
        <v>104</v>
      </c>
      <c r="G54" s="19" t="s">
        <v>105</v>
      </c>
      <c r="H54" s="19" t="s">
        <v>106</v>
      </c>
      <c r="I54" s="19" t="s">
        <v>107</v>
      </c>
      <c r="J54" s="19" t="s">
        <v>108</v>
      </c>
      <c r="K54" s="6"/>
      <c r="L54" s="54" t="s">
        <v>109</v>
      </c>
      <c r="M54" s="54"/>
      <c r="N54" s="24" t="s">
        <v>110</v>
      </c>
      <c r="O54" s="24" t="s">
        <v>84</v>
      </c>
      <c r="P54" s="24" t="s">
        <v>111</v>
      </c>
      <c r="Q54" s="24" t="s">
        <v>112</v>
      </c>
      <c r="R54" s="24" t="s">
        <v>111</v>
      </c>
    </row>
    <row r="55" ht="16.5" customHeight="1">
      <c r="C55" s="23" t="s">
        <v>113</v>
      </c>
      <c r="D55" s="70">
        <v>18017</v>
      </c>
      <c r="E55" s="71">
        <v>19784</v>
      </c>
      <c r="F55" s="71">
        <v>19874.0464662997</v>
      </c>
      <c r="G55" s="71">
        <v>20154.4470657119</v>
      </c>
      <c r="H55" s="71">
        <v>20441.5613677213</v>
      </c>
      <c r="I55" s="71">
        <v>20720.9417443954</v>
      </c>
      <c r="J55" s="71">
        <v>20297.749161032098</v>
      </c>
      <c r="K55" s="6"/>
      <c r="L55" s="46" t="s">
        <v>114</v>
      </c>
      <c r="M55" s="46"/>
      <c r="N55" s="20" t="s">
        <v>115</v>
      </c>
      <c r="O55" s="71">
        <v>23019.922971081</v>
      </c>
      <c r="P55" s="22" t="s">
        <v>116</v>
      </c>
      <c r="Q55" s="20" t="s">
        <v>116</v>
      </c>
      <c r="R55" s="22" t="s">
        <v>116</v>
      </c>
    </row>
    <row r="56" ht="16.5" customHeight="1">
      <c r="C56" s="23" t="s">
        <v>117</v>
      </c>
      <c r="D56" s="70">
        <v>93436</v>
      </c>
      <c r="E56" s="71">
        <v>100125</v>
      </c>
      <c r="F56" s="71">
        <v>100125</v>
      </c>
      <c r="G56" s="71">
        <v>100125</v>
      </c>
      <c r="H56" s="71">
        <v>100125</v>
      </c>
      <c r="I56" s="71">
        <v>100125</v>
      </c>
      <c r="J56" s="71">
        <v>100125</v>
      </c>
      <c r="K56" s="6"/>
      <c r="L56" s="46" t="s">
        <v>118</v>
      </c>
      <c r="M56" s="46"/>
      <c r="N56" s="20" t="s">
        <v>115</v>
      </c>
      <c r="O56" s="74">
        <v>4.34275366645838</v>
      </c>
      <c r="P56" s="22" t="s">
        <v>116</v>
      </c>
      <c r="Q56" s="20" t="s">
        <v>116</v>
      </c>
      <c r="R56" s="22" t="s">
        <v>116</v>
      </c>
    </row>
    <row r="57" ht="16.5" customHeight="1">
      <c r="C57" s="23" t="s">
        <v>98</v>
      </c>
      <c r="D57" s="70">
        <v>87077</v>
      </c>
      <c r="E57" s="71">
        <v>112783</v>
      </c>
      <c r="F57" s="71">
        <v>112783</v>
      </c>
      <c r="G57" s="71">
        <v>112783</v>
      </c>
      <c r="H57" s="71">
        <v>112783</v>
      </c>
      <c r="I57" s="71">
        <v>112783</v>
      </c>
      <c r="J57" s="71">
        <v>112783</v>
      </c>
      <c r="K57" s="6"/>
      <c r="L57" s="46" t="s">
        <v>119</v>
      </c>
      <c r="M57" s="46"/>
      <c r="N57" s="67">
        <v>0.1</v>
      </c>
      <c r="O57" s="67">
        <v>0.167231557365715</v>
      </c>
      <c r="P57" s="75" t="s">
        <v>120</v>
      </c>
      <c r="Q57" s="20" t="s">
        <v>116</v>
      </c>
      <c r="R57" s="22" t="s">
        <v>116</v>
      </c>
    </row>
    <row r="58" ht="16.5" customHeight="1">
      <c r="C58" s="23" t="s">
        <v>121</v>
      </c>
      <c r="D58" s="70">
        <v>119271</v>
      </c>
      <c r="E58" s="71">
        <v>126904</v>
      </c>
      <c r="F58" s="71">
        <v>126994.0464663</v>
      </c>
      <c r="G58" s="71">
        <v>127274.44706571201</v>
      </c>
      <c r="H58" s="71">
        <v>127561.561367721</v>
      </c>
      <c r="I58" s="71">
        <v>127840.941744396</v>
      </c>
      <c r="J58" s="71">
        <v>127417.749161032</v>
      </c>
      <c r="K58" s="6"/>
      <c r="L58" s="46" t="s">
        <v>122</v>
      </c>
      <c r="M58" s="46"/>
      <c r="N58" s="20" t="s">
        <v>116</v>
      </c>
      <c r="O58" s="67">
        <v>-0.00774794491510948</v>
      </c>
      <c r="P58" s="21" t="s">
        <v>116</v>
      </c>
      <c r="Q58" s="20" t="s">
        <v>116</v>
      </c>
      <c r="R58" s="22" t="s">
        <v>116</v>
      </c>
    </row>
    <row r="59" ht="16.5" customHeight="1">
      <c r="C59" s="23" t="s">
        <v>123</v>
      </c>
      <c r="D59" s="70">
        <v>108412</v>
      </c>
      <c r="E59" s="71">
        <v>125127</v>
      </c>
      <c r="F59" s="71">
        <v>125217.0464663</v>
      </c>
      <c r="G59" s="71">
        <v>125497.44706571201</v>
      </c>
      <c r="H59" s="71">
        <v>125784.561367721</v>
      </c>
      <c r="I59" s="71">
        <v>126063.941744396</v>
      </c>
      <c r="J59" s="71">
        <v>125640.749161032</v>
      </c>
      <c r="K59" s="6"/>
      <c r="L59" s="46" t="s">
        <v>124</v>
      </c>
      <c r="M59" s="46"/>
      <c r="N59" s="67">
        <v>-0.1</v>
      </c>
      <c r="O59" s="67">
        <v>-0.00617161867569995</v>
      </c>
      <c r="P59" s="75" t="s">
        <v>120</v>
      </c>
      <c r="Q59" s="20" t="s">
        <v>116</v>
      </c>
      <c r="R59" s="22" t="s">
        <v>116</v>
      </c>
    </row>
    <row r="60" ht="16.5" customHeight="1">
      <c r="C60" s="23" t="s">
        <v>125</v>
      </c>
      <c r="D60" s="70">
        <v>13347</v>
      </c>
      <c r="E60" s="71">
        <v>13597</v>
      </c>
      <c r="F60" s="71">
        <v>13687.0464662997</v>
      </c>
      <c r="G60" s="71">
        <v>13967.447065712</v>
      </c>
      <c r="H60" s="71">
        <v>14254.5613677213</v>
      </c>
      <c r="I60" s="71">
        <v>14533.941744395699</v>
      </c>
      <c r="J60" s="71">
        <v>14110.7491610322</v>
      </c>
      <c r="K60" s="6"/>
      <c r="L60" s="46" t="s">
        <v>126</v>
      </c>
      <c r="M60" s="46"/>
      <c r="N60" s="67">
        <v>-0.1</v>
      </c>
      <c r="O60" s="67">
        <v>-0.0528210675725254</v>
      </c>
      <c r="P60" s="75" t="s">
        <v>120</v>
      </c>
      <c r="Q60" s="20" t="s">
        <v>116</v>
      </c>
      <c r="R60" s="22" t="s">
        <v>116</v>
      </c>
    </row>
    <row r="61" ht="16.5" customHeight="1">
      <c r="C61" s="23" t="s">
        <v>127</v>
      </c>
      <c r="D61" s="70">
        <v>0</v>
      </c>
      <c r="E61" s="71">
        <v>1556</v>
      </c>
      <c r="F61" s="71">
        <v>1507.2097742212702</v>
      </c>
      <c r="G61" s="71">
        <v>1483.0205193976599</v>
      </c>
      <c r="H61" s="71">
        <v>1461.2656878489902</v>
      </c>
      <c r="I61" s="71">
        <v>1420.18293027925</v>
      </c>
      <c r="J61" s="71">
        <v>5871.67891174717</v>
      </c>
      <c r="K61" s="6"/>
      <c r="L61" s="46" t="s">
        <v>128</v>
      </c>
      <c r="M61" s="46"/>
      <c r="N61" s="67">
        <v>-0.15</v>
      </c>
      <c r="O61" s="67">
        <v>-0.117122144893445</v>
      </c>
      <c r="P61" s="75" t="s">
        <v>120</v>
      </c>
      <c r="Q61" s="20" t="s">
        <v>116</v>
      </c>
      <c r="R61" s="22" t="s">
        <v>116</v>
      </c>
    </row>
    <row r="62" ht="16.5" customHeight="1">
      <c r="C62" s="23" t="s">
        <v>129</v>
      </c>
      <c r="D62" s="70">
        <v>0</v>
      </c>
      <c r="E62" s="71">
        <v>212</v>
      </c>
      <c r="F62" s="71">
        <v>224.180484676666</v>
      </c>
      <c r="G62" s="71">
        <v>192.564904751661</v>
      </c>
      <c r="H62" s="71">
        <v>165.666708394049</v>
      </c>
      <c r="I62" s="71">
        <v>139.092186914221</v>
      </c>
      <c r="J62" s="71">
        <v>721.504284736596</v>
      </c>
      <c r="K62" s="6"/>
      <c r="L62" s="46" t="s">
        <v>130</v>
      </c>
      <c r="M62" s="46"/>
      <c r="N62" s="67">
        <v>-0.25</v>
      </c>
      <c r="O62" s="67">
        <v>-0.173328127460699</v>
      </c>
      <c r="P62" s="75" t="s">
        <v>120</v>
      </c>
      <c r="Q62" s="20" t="s">
        <v>116</v>
      </c>
      <c r="R62" s="22" t="s">
        <v>116</v>
      </c>
    </row>
    <row r="63" ht="16.5" customHeight="1">
      <c r="C63" s="23" t="s">
        <v>131</v>
      </c>
      <c r="D63" s="70">
        <v>0</v>
      </c>
      <c r="E63" s="71">
        <v>1344</v>
      </c>
      <c r="F63" s="71">
        <v>1283.0292895446</v>
      </c>
      <c r="G63" s="71">
        <v>1290.4556146460002</v>
      </c>
      <c r="H63" s="71">
        <v>1295.59897945495</v>
      </c>
      <c r="I63" s="71">
        <v>1281.09074336503</v>
      </c>
      <c r="J63" s="71">
        <v>5150.1746270105805</v>
      </c>
      <c r="K63" s="6"/>
      <c r="L63" s="46" t="s">
        <v>132</v>
      </c>
      <c r="M63" s="46"/>
      <c r="N63" s="67">
        <v>-0.35</v>
      </c>
      <c r="O63" s="67">
        <v>-0.281336693179859</v>
      </c>
      <c r="P63" s="75" t="s">
        <v>120</v>
      </c>
      <c r="Q63" s="20" t="s">
        <v>116</v>
      </c>
      <c r="R63" s="22" t="s">
        <v>116</v>
      </c>
    </row>
    <row r="64" ht="16.5" customHeight="1">
      <c r="C64" s="23" t="s">
        <v>133</v>
      </c>
      <c r="D64" s="70">
        <v>0</v>
      </c>
      <c r="E64" s="71">
        <v>299</v>
      </c>
      <c r="F64" s="71">
        <v>276.191150917519</v>
      </c>
      <c r="G64" s="71">
        <v>282.063486719385</v>
      </c>
      <c r="H64" s="71">
        <v>286.130581129773</v>
      </c>
      <c r="I64" s="71">
        <v>274.658253558674</v>
      </c>
      <c r="J64" s="71">
        <v>1119.04347232535</v>
      </c>
      <c r="K64" s="6"/>
      <c r="L64" s="46" t="s">
        <v>134</v>
      </c>
      <c r="M64" s="46"/>
      <c r="N64" s="67">
        <v>-0.25</v>
      </c>
      <c r="O64" s="20" t="s">
        <v>116</v>
      </c>
      <c r="P64" s="75" t="s">
        <v>120</v>
      </c>
      <c r="Q64" s="20" t="s">
        <v>116</v>
      </c>
      <c r="R64" s="22" t="s">
        <v>116</v>
      </c>
    </row>
    <row r="65" ht="16.5" customHeight="1">
      <c r="C65" s="25" t="s">
        <v>135</v>
      </c>
      <c r="D65" s="42">
        <f>IF(D59=0,0,D63/D59*4)</f>
        <v>0</v>
      </c>
      <c r="E65" s="42">
        <f ref="E65:I65" t="shared" si="0">IF(E59=0,0,E63/E59*4)</f>
        <v>0</v>
      </c>
      <c r="F65" s="42">
        <f t="shared" si="0"/>
        <v>0</v>
      </c>
      <c r="G65" s="42">
        <f t="shared" si="0"/>
        <v>0</v>
      </c>
      <c r="H65" s="42">
        <f t="shared" si="0"/>
        <v>0</v>
      </c>
      <c r="I65" s="42">
        <f t="shared" si="0"/>
        <v>0</v>
      </c>
      <c r="J65" s="42">
        <f>IF(J59=0,0,J63/J59)</f>
        <v>0</v>
      </c>
      <c r="K65" s="6"/>
      <c r="L65" s="46" t="s">
        <v>136</v>
      </c>
      <c r="M65" s="46"/>
      <c r="N65" s="67">
        <v>-0.25</v>
      </c>
      <c r="O65" s="67">
        <v>-0.124599357494197</v>
      </c>
      <c r="P65" s="75" t="s">
        <v>120</v>
      </c>
      <c r="Q65" s="20" t="s">
        <v>116</v>
      </c>
      <c r="R65" s="22" t="s">
        <v>116</v>
      </c>
    </row>
    <row r="66" ht="7.5" customHeight="1">
      <c r="L66" s="33"/>
      <c r="M66" s="33"/>
      <c r="N66" s="34" t="s">
        <v>116</v>
      </c>
      <c r="O66" s="34" t="s">
        <v>116</v>
      </c>
      <c r="P66" s="35" t="s">
        <v>116</v>
      </c>
      <c r="Q66" s="34" t="s">
        <v>116</v>
      </c>
      <c r="R66" s="35" t="s">
        <v>116</v>
      </c>
    </row>
    <row r="67" ht="16.5" customHeight="1">
      <c r="C67" s="29" t="s">
        <v>137</v>
      </c>
    </row>
    <row r="74" ht="9.75" customHeight="1"/>
    <row r="75" ht="16.5" customHeight="1">
      <c r="C75" s="27" t="s">
        <v>138</v>
      </c>
      <c r="J75" s="27" t="s">
        <v>139</v>
      </c>
    </row>
    <row r="90" ht="11.25" customHeight="1"/>
    <row r="91" ht="28.5" customHeight="1">
      <c r="C91" s="27" t="s">
        <v>140</v>
      </c>
      <c r="D91" s="27"/>
      <c r="E91" s="27"/>
      <c r="F91" s="27"/>
      <c r="G91" s="27"/>
      <c r="H91" s="27"/>
      <c r="I91" s="27"/>
      <c r="J91" s="27" t="s">
        <v>141</v>
      </c>
      <c r="K91" s="27"/>
      <c r="L91" s="27"/>
      <c r="M91" s="27"/>
      <c r="N91" s="27"/>
      <c r="O91" s="27"/>
      <c r="P91" s="27"/>
      <c r="Q91" s="27"/>
      <c r="R91" s="27"/>
    </row>
    <row r="110" ht="16.5" customHeight="1">
      <c r="B110" s="29"/>
      <c r="C110" s="29" t="s">
        <v>142</v>
      </c>
      <c r="D110" s="29"/>
      <c r="E110" s="29"/>
      <c r="F110" s="29"/>
      <c r="G110" s="29"/>
      <c r="H110" s="29"/>
      <c r="I110" s="29"/>
    </row>
    <row r="111" ht="16.5" customHeight="1">
      <c r="B111" s="29"/>
      <c r="C111" s="29" t="s">
        <v>143</v>
      </c>
      <c r="D111" s="29"/>
      <c r="E111" s="29"/>
      <c r="F111" s="29"/>
      <c r="G111" s="29"/>
      <c r="H111" s="29"/>
      <c r="I111" s="29"/>
    </row>
    <row r="115"/>
    <row r="117" ht="16.5" customHeight="1">
      <c r="A117" s="58" t="s">
        <v>144</v>
      </c>
      <c r="B117" s="58"/>
      <c r="C117" s="58"/>
      <c r="D117" s="58"/>
      <c r="E117" s="58"/>
      <c r="F117" s="58"/>
      <c r="G117" s="58"/>
      <c r="H117" s="58"/>
      <c r="I117" s="58"/>
      <c r="J117" s="58"/>
      <c r="K117" s="58"/>
      <c r="L117" s="58"/>
      <c r="M117" s="58"/>
      <c r="N117" s="58"/>
      <c r="O117" s="58"/>
      <c r="P117" s="58"/>
    </row>
    <row r="141" ht="16.5" customHeight="1">
      <c r="C141" s="27" t="s">
        <v>145</v>
      </c>
    </row>
    <row r="144" ht="13.5" customHeight="1"/>
    <row r="145" ht="16.5" customHeight="1">
      <c r="C145" s="27" t="s">
        <v>146</v>
      </c>
    </row>
    <row r="146" ht="16.5" customHeight="1">
      <c r="D146" s="26" t="s">
        <v>58</v>
      </c>
      <c r="G146" s="36" t="s">
        <v>147</v>
      </c>
    </row>
    <row r="147" ht="16.5" customHeight="1">
      <c r="D147" s="26" t="s">
        <v>148</v>
      </c>
      <c r="G147" s="36" t="s">
        <v>149</v>
      </c>
    </row>
    <row r="148" ht="16.5" customHeight="1">
      <c r="D148" s="26" t="s">
        <v>62</v>
      </c>
      <c r="G148" s="36" t="s">
        <v>150</v>
      </c>
    </row>
    <row r="149" ht="16.5" customHeight="1">
      <c r="D149" s="26" t="s">
        <v>151</v>
      </c>
      <c r="G149" s="36" t="s">
        <v>152</v>
      </c>
    </row>
    <row r="150" ht="16.5" customHeight="1">
      <c r="D150" s="26" t="s">
        <v>66</v>
      </c>
      <c r="G150" s="36" t="s">
        <v>153</v>
      </c>
    </row>
    <row r="151" ht="16.5" customHeight="1">
      <c r="D151" s="26" t="s">
        <v>68</v>
      </c>
      <c r="G151" s="36" t="s">
        <v>154</v>
      </c>
    </row>
    <row r="152" ht="16.5" customHeight="1">
      <c r="D152" s="26" t="s">
        <v>69</v>
      </c>
      <c r="G152" s="36" t="s">
        <v>155</v>
      </c>
    </row>
    <row r="153" ht="16.5" customHeight="1">
      <c r="D153" s="26" t="s">
        <v>72</v>
      </c>
      <c r="G153" s="36" t="s">
        <v>156</v>
      </c>
    </row>
    <row r="154" ht="16.5" customHeight="1">
      <c r="D154" s="26" t="s">
        <v>74</v>
      </c>
      <c r="G154" s="36" t="s">
        <v>157</v>
      </c>
    </row>
    <row r="155" ht="16.5" customHeight="1">
      <c r="D155" s="26" t="s">
        <v>75</v>
      </c>
      <c r="G155" s="36" t="s">
        <v>158</v>
      </c>
      <c r="H155" s="37"/>
      <c r="I155" s="37"/>
      <c r="J155" s="37"/>
      <c r="K155" s="37"/>
      <c r="L155" s="37"/>
      <c r="M155" s="37"/>
      <c r="N155" s="37"/>
      <c r="O155" s="37"/>
      <c r="P155" s="37"/>
      <c r="Q155" s="38"/>
    </row>
    <row r="156" ht="16.5" customHeight="1">
      <c r="D156" s="26" t="s">
        <v>76</v>
      </c>
      <c r="G156" s="36" t="s">
        <v>159</v>
      </c>
    </row>
    <row r="157" ht="16.5" customHeight="1">
      <c r="D157" s="26" t="s">
        <v>77</v>
      </c>
      <c r="G157" s="39" t="s">
        <v>160</v>
      </c>
    </row>
    <row r="158" ht="16.5" customHeight="1">
      <c r="D158" s="26" t="s">
        <v>78</v>
      </c>
      <c r="G158" s="39" t="s">
        <v>161</v>
      </c>
      <c r="H158" s="38"/>
      <c r="I158" s="38"/>
      <c r="J158" s="38"/>
      <c r="K158" s="38"/>
      <c r="L158" s="38"/>
      <c r="M158" s="38"/>
      <c r="N158" s="38"/>
      <c r="O158" s="38"/>
      <c r="P158" s="38"/>
      <c r="Q158" s="38"/>
    </row>
    <row r="159" ht="16.5" customHeight="1">
      <c r="D159" s="26" t="s">
        <v>79</v>
      </c>
      <c r="G159" s="39" t="s">
        <v>162</v>
      </c>
      <c r="H159" s="38"/>
      <c r="I159" s="38"/>
      <c r="J159" s="38"/>
      <c r="K159" s="38"/>
      <c r="L159" s="38"/>
      <c r="M159" s="38"/>
      <c r="N159" s="38"/>
      <c r="O159" s="38"/>
      <c r="P159" s="38"/>
      <c r="Q159" s="38"/>
    </row>
    <row r="160" ht="16.5" customHeight="1">
      <c r="D160" s="26" t="s">
        <v>163</v>
      </c>
      <c r="G160" s="39" t="s">
        <v>164</v>
      </c>
      <c r="H160" s="38"/>
      <c r="I160" s="38"/>
      <c r="J160" s="38"/>
      <c r="K160" s="38"/>
      <c r="L160" s="38"/>
      <c r="M160" s="38"/>
      <c r="N160" s="38"/>
      <c r="O160" s="38"/>
      <c r="P160" s="38"/>
      <c r="Q160" s="38"/>
    </row>
    <row r="161" ht="16.5" customHeight="1">
      <c r="H161" s="38"/>
      <c r="I161" s="38"/>
      <c r="J161" s="38"/>
      <c r="K161" s="38"/>
      <c r="L161" s="38"/>
      <c r="M161" s="38"/>
      <c r="N161" s="38"/>
      <c r="O161" s="38"/>
      <c r="P161" s="38"/>
      <c r="Q161" s="38"/>
    </row>
    <row r="162" hidden="1" ht="16.5" customHeight="1">
      <c r="G162" s="38"/>
      <c r="H162" s="38"/>
      <c r="I162" s="38"/>
      <c r="J162" s="38"/>
      <c r="K162" s="38"/>
      <c r="L162" s="38"/>
      <c r="M162" s="38"/>
      <c r="N162" s="38"/>
      <c r="O162" s="38"/>
      <c r="P162" s="38"/>
      <c r="Q162" s="38"/>
    </row>
    <row r="163" ht="16.5" customHeight="1">
      <c r="C163" s="27" t="s">
        <v>165</v>
      </c>
      <c r="G163" s="38"/>
      <c r="H163" s="38"/>
      <c r="I163" s="38"/>
      <c r="J163" s="38"/>
      <c r="K163" s="38"/>
      <c r="L163" s="38"/>
      <c r="M163" s="38"/>
      <c r="N163" s="38"/>
      <c r="O163" s="38"/>
      <c r="P163" s="38"/>
      <c r="Q163" s="38"/>
    </row>
    <row r="164" ht="16.5" customHeight="1">
      <c r="D164" s="27" t="s">
        <v>166</v>
      </c>
      <c r="G164" s="38"/>
      <c r="H164" s="38"/>
      <c r="I164" s="38"/>
      <c r="J164" s="38"/>
      <c r="K164" s="38"/>
      <c r="L164" s="38"/>
      <c r="M164" s="38"/>
      <c r="N164" s="38"/>
      <c r="O164" s="38"/>
      <c r="P164" s="38"/>
      <c r="Q164" s="38"/>
    </row>
    <row r="165" ht="16.5" customHeight="1">
      <c r="D165" s="27" t="s">
        <v>167</v>
      </c>
      <c r="G165" s="38"/>
      <c r="H165" s="38"/>
      <c r="I165" s="38"/>
      <c r="J165" s="38"/>
      <c r="K165" s="38"/>
      <c r="L165" s="38"/>
      <c r="M165" s="38"/>
      <c r="N165" s="38"/>
      <c r="O165" s="38"/>
      <c r="P165" s="38"/>
      <c r="Q165" s="38"/>
    </row>
    <row r="166" ht="16.5" customHeight="1">
      <c r="D166" s="27" t="s">
        <v>168</v>
      </c>
      <c r="G166" s="38"/>
      <c r="H166" s="38"/>
      <c r="I166" s="38"/>
      <c r="J166" s="38"/>
      <c r="K166" s="38"/>
      <c r="L166" s="38"/>
      <c r="M166" s="38"/>
      <c r="N166" s="38"/>
      <c r="O166" s="38"/>
      <c r="P166" s="38"/>
      <c r="Q166" s="38"/>
    </row>
    <row r="167" ht="16.5" customHeight="1">
      <c r="D167" s="27" t="s">
        <v>169</v>
      </c>
      <c r="E167" s="27"/>
      <c r="G167" s="38"/>
      <c r="H167" s="38"/>
      <c r="I167" s="38"/>
      <c r="J167" s="38"/>
      <c r="K167" s="38"/>
      <c r="L167" s="38"/>
      <c r="M167" s="38"/>
      <c r="N167" s="38"/>
      <c r="O167" s="38"/>
      <c r="P167" s="38"/>
      <c r="Q167" s="38"/>
    </row>
    <row r="168" ht="16.5" customHeight="1">
      <c r="D168" s="27" t="s">
        <v>170</v>
      </c>
      <c r="G168" s="38"/>
      <c r="H168" s="38"/>
      <c r="I168" s="38"/>
      <c r="J168" s="38"/>
      <c r="K168" s="38"/>
      <c r="L168" s="38"/>
      <c r="M168" s="38"/>
      <c r="N168" s="38"/>
      <c r="O168" s="38"/>
      <c r="P168" s="38"/>
      <c r="Q168" s="38"/>
    </row>
    <row r="169" ht="16.5" customHeight="1">
      <c r="D169" s="40" t="s">
        <v>171</v>
      </c>
      <c r="G169" s="38"/>
      <c r="H169" s="38"/>
      <c r="I169" s="38"/>
      <c r="J169" s="38"/>
      <c r="K169" s="38"/>
      <c r="L169" s="38"/>
      <c r="M169" s="38"/>
      <c r="N169" s="38"/>
      <c r="O169" s="38"/>
      <c r="P169" s="38"/>
      <c r="Q169" s="38"/>
    </row>
    <row r="170" ht="16.5" customHeight="1">
      <c r="D170" s="41" t="s">
        <v>172</v>
      </c>
      <c r="G170" s="38"/>
      <c r="H170" s="38"/>
      <c r="I170" s="38"/>
      <c r="J170" s="38"/>
      <c r="K170" s="38"/>
      <c r="L170" s="38"/>
      <c r="M170" s="38"/>
      <c r="N170" s="38"/>
      <c r="O170" s="38"/>
      <c r="P170" s="38"/>
      <c r="Q170" s="38"/>
    </row>
    <row r="171" hidden="1" ht="16.5" customHeight="1">
      <c r="G171" s="38"/>
      <c r="H171" s="38"/>
      <c r="I171" s="38"/>
      <c r="J171" s="38"/>
      <c r="K171" s="38"/>
      <c r="L171" s="38"/>
      <c r="M171" s="38"/>
      <c r="N171" s="38"/>
      <c r="O171" s="38"/>
      <c r="P171" s="38"/>
      <c r="Q171" s="38"/>
    </row>
    <row r="172" ht="21.75" customHeight="1">
      <c r="C172" s="27" t="s">
        <v>173</v>
      </c>
    </row>
    <row r="173" ht="87.75" customHeight="1">
      <c r="C173" s="62" t="s">
        <v>174</v>
      </c>
      <c r="D173" s="62"/>
      <c r="E173" s="62"/>
      <c r="F173" s="62"/>
      <c r="G173" s="62"/>
      <c r="H173" s="62"/>
      <c r="I173" s="62"/>
      <c r="J173" s="62"/>
      <c r="K173" s="62"/>
      <c r="L173" s="62"/>
      <c r="M173" s="62"/>
      <c r="N173" s="62"/>
      <c r="O173" s="62"/>
      <c r="P173" s="62"/>
      <c r="Q173" s="62"/>
    </row>
  </sheetData>
  <mergeCells>
    <mergeCell ref="L28:M28"/>
    <mergeCell ref="N28:O28"/>
    <mergeCell ref="C27:E27"/>
    <mergeCell ref="C26:E26"/>
    <mergeCell ref="P28:R28"/>
    <mergeCell ref="P29:R29"/>
    <mergeCell ref="H26:J26"/>
    <mergeCell ref="H27:J27"/>
    <mergeCell ref="C25:E25"/>
    <mergeCell ref="F25:G25"/>
    <mergeCell ref="F26:G26"/>
    <mergeCell ref="F27:G27"/>
    <mergeCell ref="P26:R26"/>
    <mergeCell ref="P27:R27"/>
    <mergeCell ref="L27:M27"/>
    <mergeCell ref="N27:O27"/>
    <mergeCell ref="C4:R4"/>
    <mergeCell ref="C50:D50"/>
    <mergeCell ref="C51:D51"/>
    <mergeCell ref="L45:M45"/>
    <mergeCell ref="L46:M46"/>
    <mergeCell ref="L47:M47"/>
    <mergeCell ref="L48:M48"/>
    <mergeCell ref="L49:M49"/>
    <mergeCell ref="L50:M50"/>
    <mergeCell ref="L51:M51"/>
    <mergeCell ref="C45:D45"/>
    <mergeCell ref="C46:D46"/>
    <mergeCell ref="C47:D47"/>
    <mergeCell ref="C48:D48"/>
    <mergeCell ref="C49:D49"/>
    <mergeCell ref="F38:G38"/>
    <mergeCell ref="L26:M26"/>
    <mergeCell ref="N26:O26"/>
    <mergeCell ref="N23:R23"/>
    <mergeCell ref="N24:O24"/>
    <mergeCell ref="P24:R24"/>
    <mergeCell ref="L25:M25"/>
    <mergeCell ref="P25:R25"/>
    <mergeCell ref="H25:J25"/>
    <mergeCell ref="C173:Q173"/>
    <mergeCell ref="C35:E35"/>
    <mergeCell ref="F35:G35"/>
    <mergeCell ref="C36:E36"/>
    <mergeCell ref="F36:G36"/>
    <mergeCell ref="C37:E37"/>
    <mergeCell ref="F37:G37"/>
    <mergeCell ref="L54:M54"/>
    <mergeCell ref="L55:M55"/>
    <mergeCell ref="L56:M56"/>
    <mergeCell ref="L57:M57"/>
    <mergeCell ref="L58:M58"/>
    <mergeCell ref="H39:J39"/>
    <mergeCell ref="F39:G39"/>
    <mergeCell ref="B42:D42"/>
    <mergeCell ref="C33:E33"/>
    <mergeCell ref="F33:G33"/>
    <mergeCell ref="L33:Q37"/>
    <mergeCell ref="B43:D43"/>
    <mergeCell ref="A117:P117"/>
    <mergeCell ref="B40:D40"/>
    <mergeCell ref="B41:D41"/>
    <mergeCell ref="L65:M65"/>
    <mergeCell ref="L64:M64"/>
    <mergeCell ref="L59:M59"/>
    <mergeCell ref="L60:M60"/>
    <mergeCell ref="L61:M61"/>
    <mergeCell ref="L62:M62"/>
    <mergeCell ref="L63:M63"/>
    <mergeCell ref="H33:J33"/>
    <mergeCell ref="H34:J34"/>
    <mergeCell ref="H35:J35"/>
    <mergeCell ref="H36:J36"/>
    <mergeCell ref="H37:J37"/>
    <mergeCell ref="C38:E38"/>
    <mergeCell ref="H38:J38"/>
    <mergeCell ref="C34:E34"/>
    <mergeCell ref="F34:G34"/>
    <mergeCell ref="L32:R32"/>
    <mergeCell ref="C5:R5"/>
    <mergeCell ref="L29:M29"/>
    <mergeCell ref="N29:O29"/>
    <mergeCell ref="C31:E31"/>
    <mergeCell ref="F31:G31"/>
    <mergeCell ref="C32:E32"/>
    <mergeCell ref="F32:G32"/>
    <mergeCell ref="C23:E24"/>
    <mergeCell ref="C29:E29"/>
    <mergeCell ref="F29:G29"/>
    <mergeCell ref="C30:E30"/>
    <mergeCell ref="F30:G30"/>
    <mergeCell ref="C28:E28"/>
    <mergeCell ref="F28:G28"/>
    <mergeCell ref="H28:J28"/>
    <mergeCell ref="H29:J29"/>
    <mergeCell ref="H30:J30"/>
    <mergeCell ref="H31:J31"/>
    <mergeCell ref="H32:J32"/>
    <mergeCell ref="N25:O25"/>
    <mergeCell ref="F23:G24"/>
    <mergeCell ref="H23:J24"/>
    <mergeCell ref="L23:M24"/>
  </mergeCells>
  <phoneticPr fontId="1" type="noConversion"/>
  <printOptions horizontalCentered="1"/>
  <pageMargins left="0.25" right="0.25" top="0.75" bottom="0.75" header="0.25" footer="0.25"/>
  <pageSetup scale="59" fitToHeight="0" orientation="portrait"/>
  <headerFooter>
    <oddFooter>&amp;L&amp;9Management Executive Summary
Please do not hesitate to contact us:lxu@thc.net.cn
https://www.thcdecisions.com&amp;R&amp;9 55 Liberty street suite 4B New York NY 10005 USA</oddFooter>
  </headerFooter>
  <rowBreaks count="2" manualBreakCount="2">
    <brk id="52" max="1048575" man="1"/>
    <brk id="115"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3"/>
  <sheetViews>
    <sheetView workbookViewId="0">
      <selection activeCell="A2" sqref="A2:D6"/>
    </sheetView>
  </sheetViews>
  <sheetFormatPr defaultRowHeight="15" x14ac:dyDescent="0.25"/>
  <cols>
    <col min="1" max="1" bestFit="1" width="69.42578125" customWidth="1" style="1"/>
    <col min="2" max="2" bestFit="1" width="12.7109375" customWidth="1" style="1"/>
    <col min="3" max="3" bestFit="1" width="38.28515625" customWidth="1" style="1"/>
    <col min="4" max="4" bestFit="1" width="5.42578125" customWidth="1" style="1"/>
  </cols>
  <sheetData>
    <row r="1">
      <c r="A1" s="1" t="s">
        <v>29</v>
      </c>
      <c r="B1" s="2" t="s">
        <v>18</v>
      </c>
      <c r="C1" s="2" t="s">
        <v>30</v>
      </c>
      <c r="D1" s="2" t="s">
        <v>20</v>
      </c>
    </row>
    <row r="2">
      <c r="A2" s="3" t="s">
        <v>31</v>
      </c>
      <c r="B2" s="3">
        <v>0.78505669757636</v>
      </c>
      <c r="C2" s="3">
        <v>1.70366743</v>
      </c>
      <c r="D2" s="3">
        <v>47</v>
      </c>
    </row>
    <row r="3">
      <c r="A3" s="1" t="s">
        <v>32</v>
      </c>
      <c r="B3" s="3">
        <v>1.00404270508272</v>
      </c>
      <c r="C3" s="3">
        <v>1.55328689658139</v>
      </c>
      <c r="D3" s="3">
        <v>13</v>
      </c>
    </row>
    <row r="4">
      <c r="A4" s="1" t="s">
        <v>33</v>
      </c>
      <c r="B4" s="3">
        <v>0.380343762086141</v>
      </c>
      <c r="C4" s="3">
        <v>1.72167854</v>
      </c>
      <c r="D4" s="3">
        <v>13</v>
      </c>
    </row>
    <row r="5">
      <c r="A5" s="1" t="s">
        <v>34</v>
      </c>
      <c r="B5" s="3">
        <v>0.380343762086141</v>
      </c>
      <c r="C5" s="3">
        <v>1.72167854</v>
      </c>
      <c r="D5" s="3">
        <v>11</v>
      </c>
    </row>
    <row r="6">
      <c r="A6" s="1" t="s">
        <v>35</v>
      </c>
      <c r="B6" s="3">
        <v>0.998754792299321</v>
      </c>
      <c r="C6" s="3">
        <v>2.14315465</v>
      </c>
      <c r="D6" s="3">
        <v>11</v>
      </c>
    </row>
    <row r="7">
      <c r="B7" s="3"/>
      <c r="C7" s="3"/>
      <c r="D7" s="3"/>
    </row>
    <row r="8">
      <c r="B8" s="3"/>
      <c r="C8" s="3"/>
      <c r="D8" s="3"/>
    </row>
    <row r="9">
      <c r="B9" s="3"/>
      <c r="C9" s="3"/>
      <c r="D9" s="3"/>
    </row>
    <row r="10">
      <c r="B10" s="3"/>
      <c r="C10" s="3"/>
      <c r="D10" s="3"/>
    </row>
    <row r="11">
      <c r="B11" s="3"/>
      <c r="C11" s="3"/>
      <c r="D11" s="3"/>
    </row>
    <row r="12">
      <c r="B12" s="3"/>
      <c r="C12" s="3"/>
      <c r="D12" s="3"/>
    </row>
    <row r="13">
      <c r="B13" s="3"/>
      <c r="C13" s="3"/>
      <c r="D13" s="3"/>
    </row>
  </sheetData>
  <phoneticPr fontId="1" type="noConversion"/>
  <pageMargins left="0.7" right="0.7" top="0.75" bottom="0.75" header="0.3" footer="0.3"/>
  <pageSetup paperSize="9" orientation="portrait" horizontalDpi="1200" verticalDpi="1200"/>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1"/>
  <sheetViews>
    <sheetView workbookViewId="0">
      <selection activeCell="A2" sqref="A2:D6"/>
    </sheetView>
  </sheetViews>
  <sheetFormatPr defaultRowHeight="15" x14ac:dyDescent="0.25"/>
  <cols>
    <col min="2" max="2" width="11" customWidth="1" style="1"/>
    <col min="3" max="3" width="10.85546875" customWidth="1" style="1"/>
  </cols>
  <sheetData>
    <row r="1">
      <c r="A1" s="1" t="s">
        <v>17</v>
      </c>
      <c r="B1" s="2" t="s">
        <v>18</v>
      </c>
      <c r="C1" s="2" t="s">
        <v>19</v>
      </c>
      <c r="D1" s="2" t="s">
        <v>20</v>
      </c>
    </row>
    <row r="2">
      <c r="A2" s="1" t="s">
        <v>21</v>
      </c>
      <c r="B2" s="2">
        <v>0</v>
      </c>
      <c r="C2" s="2">
        <v>0</v>
      </c>
      <c r="D2" s="2">
        <v>10</v>
      </c>
    </row>
    <row r="3">
      <c r="A3" s="1" t="s">
        <v>22</v>
      </c>
      <c r="B3" s="2">
        <v>1.3877538476</v>
      </c>
      <c r="C3" s="2">
        <v>1.74001833</v>
      </c>
      <c r="D3" s="2">
        <v>10</v>
      </c>
    </row>
    <row r="4">
      <c r="A4" s="1" t="s">
        <v>23</v>
      </c>
      <c r="B4" s="2">
        <v>1.7349363385</v>
      </c>
      <c r="C4" s="2">
        <v>2.26107314</v>
      </c>
      <c r="D4" s="2">
        <v>10</v>
      </c>
    </row>
    <row r="5">
      <c r="A5" s="1" t="s">
        <v>24</v>
      </c>
      <c r="B5" s="1">
        <v>1.3518223088</v>
      </c>
      <c r="C5" s="1">
        <v>3.4719691499999996</v>
      </c>
      <c r="D5" s="1">
        <v>10</v>
      </c>
    </row>
    <row r="6">
      <c r="A6" s="1" t="s">
        <v>25</v>
      </c>
      <c r="B6" s="1">
        <v>7.5614541559</v>
      </c>
      <c r="C6" s="1">
        <v>1.18029915</v>
      </c>
      <c r="D6" s="1">
        <v>10</v>
      </c>
    </row>
    <row r="7">
      <c r="A7" s="1" t="s">
        <v>26</v>
      </c>
      <c r="B7" s="1">
        <v>1.5543616254</v>
      </c>
      <c r="C7" s="1">
        <v>2.52442868</v>
      </c>
      <c r="D7" s="1">
        <v>10</v>
      </c>
    </row>
    <row r="8">
      <c r="A8" s="1" t="s">
        <v>27</v>
      </c>
      <c r="B8" s="1">
        <v>1.3330027308</v>
      </c>
      <c r="C8" s="1">
        <v>2.22910593</v>
      </c>
      <c r="D8" s="1">
        <v>10</v>
      </c>
    </row>
    <row r="9">
      <c r="A9" s="1" t="s">
        <v>28</v>
      </c>
      <c r="B9" s="1">
        <v>3.3170399096</v>
      </c>
      <c r="C9" s="1">
        <v>5.12185939</v>
      </c>
      <c r="D9" s="1">
        <v>10</v>
      </c>
    </row>
    <row r="10">
      <c r="A10" s="1"/>
      <c r="D10" s="1"/>
    </row>
    <row r="11">
      <c r="A11" s="1"/>
      <c r="D11" s="1"/>
    </row>
  </sheetData>
  <phoneticPr fontId="1" type="noConversion"/>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11"/>
  <sheetViews>
    <sheetView workbookViewId="0">
      <selection activeCell="Q1" sqref="Q1"/>
    </sheetView>
  </sheetViews>
  <sheetFormatPr defaultRowHeight="15" x14ac:dyDescent="0.25"/>
  <cols>
    <col min="1" max="1" width="11" customWidth="1" style="1"/>
    <col min="2" max="4" width="10" customWidth="1" style="1"/>
  </cols>
  <sheetData>
    <row r="1" s="3"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3" customFormat="1">
      <c r="A2" s="3">
        <v>201903</v>
      </c>
      <c r="B2" s="3">
        <v>80525</v>
      </c>
      <c r="C2" s="3">
        <v>3100</v>
      </c>
      <c r="D2" s="3">
        <v>46649</v>
      </c>
      <c r="E2" s="3">
        <v>15517</v>
      </c>
      <c r="F2" s="3">
        <v>0</v>
      </c>
      <c r="G2" s="3">
        <v>2523.0001</v>
      </c>
      <c r="H2" s="3">
        <v>0</v>
      </c>
      <c r="I2" s="3">
        <v>0</v>
      </c>
      <c r="J2" s="3">
        <v>0</v>
      </c>
      <c r="K2" s="3">
        <v>5197.0001</v>
      </c>
      <c r="L2" s="3">
        <v>0</v>
      </c>
      <c r="M2" s="3">
        <v>0</v>
      </c>
      <c r="N2" s="4">
        <v>4027</v>
      </c>
      <c r="O2" s="4">
        <v>0</v>
      </c>
      <c r="P2" s="4">
        <v>3511.9999</v>
      </c>
      <c r="Q2" s="4">
        <v>0</v>
      </c>
    </row>
    <row r="3" s="3" customFormat="1">
      <c r="A3" s="3">
        <v>201906</v>
      </c>
      <c r="B3" s="3">
        <v>1741.01506172795</v>
      </c>
      <c r="C3" s="3">
        <v>82.4411</v>
      </c>
      <c r="D3" s="3">
        <v>331.5034</v>
      </c>
      <c r="E3" s="3">
        <v>202.9859</v>
      </c>
      <c r="F3" s="3">
        <v>0</v>
      </c>
      <c r="G3" s="3">
        <v>155.1439</v>
      </c>
      <c r="H3" s="3">
        <v>0</v>
      </c>
      <c r="I3" s="3">
        <v>0</v>
      </c>
      <c r="J3" s="3">
        <v>0</v>
      </c>
      <c r="K3" s="3">
        <v>455.422</v>
      </c>
      <c r="L3" s="3">
        <v>0</v>
      </c>
      <c r="M3" s="3">
        <v>0</v>
      </c>
      <c r="N3" s="4">
        <v>457.5818</v>
      </c>
      <c r="O3" s="4">
        <v>0</v>
      </c>
      <c r="P3" s="4">
        <v>55.9368</v>
      </c>
      <c r="Q3" s="4">
        <v>0</v>
      </c>
    </row>
    <row r="4" s="3" customFormat="1">
      <c r="A4" s="3">
        <v>201909</v>
      </c>
      <c r="B4" s="3">
        <v>26078</v>
      </c>
      <c r="C4" s="3">
        <v>163</v>
      </c>
      <c r="D4" s="3">
        <v>11162</v>
      </c>
      <c r="E4" s="3">
        <v>2630.0001</v>
      </c>
      <c r="F4" s="3">
        <v>0</v>
      </c>
      <c r="G4" s="3">
        <v>66</v>
      </c>
      <c r="H4" s="3">
        <v>0</v>
      </c>
      <c r="I4" s="3">
        <v>0</v>
      </c>
      <c r="J4" s="3">
        <v>0</v>
      </c>
      <c r="K4" s="3">
        <v>7904.9999</v>
      </c>
      <c r="L4" s="3">
        <v>0</v>
      </c>
      <c r="M4" s="3">
        <v>0</v>
      </c>
      <c r="N4" s="4">
        <v>2749</v>
      </c>
      <c r="O4" s="4">
        <v>0</v>
      </c>
      <c r="P4" s="4">
        <v>1403.0001</v>
      </c>
      <c r="Q4" s="4">
        <v>0</v>
      </c>
    </row>
    <row r="5" s="3" customFormat="1">
      <c r="A5" s="3">
        <v>201912</v>
      </c>
      <c r="B5" s="3">
        <v>90087</v>
      </c>
      <c r="C5" s="3">
        <v>3617.9999</v>
      </c>
      <c r="D5" s="3">
        <v>53445</v>
      </c>
      <c r="E5" s="3">
        <v>15501.9999</v>
      </c>
      <c r="F5" s="3">
        <v>0</v>
      </c>
      <c r="G5" s="3">
        <v>2663</v>
      </c>
      <c r="H5" s="3">
        <v>0</v>
      </c>
      <c r="I5" s="3">
        <v>0</v>
      </c>
      <c r="J5" s="3">
        <v>0</v>
      </c>
      <c r="K5" s="3">
        <v>6791</v>
      </c>
      <c r="L5" s="3">
        <v>0</v>
      </c>
      <c r="M5" s="3">
        <v>0</v>
      </c>
      <c r="N5" s="4">
        <v>4474.0001</v>
      </c>
      <c r="O5" s="4">
        <v>0</v>
      </c>
      <c r="P5" s="4">
        <v>3594</v>
      </c>
      <c r="Q5" s="4">
        <v>0</v>
      </c>
    </row>
    <row r="6" s="3" customFormat="1">
      <c r="A6" s="3">
        <v>202003</v>
      </c>
      <c r="B6" s="3">
        <v>90087</v>
      </c>
      <c r="C6" s="3">
        <v>3617.9999</v>
      </c>
      <c r="D6" s="3">
        <v>53445</v>
      </c>
      <c r="E6" s="3">
        <v>15501.9999</v>
      </c>
      <c r="F6" s="3">
        <v>0</v>
      </c>
      <c r="G6" s="3">
        <v>2663</v>
      </c>
      <c r="H6" s="3">
        <v>0</v>
      </c>
      <c r="I6" s="3">
        <v>0</v>
      </c>
      <c r="J6" s="3">
        <v>0</v>
      </c>
      <c r="K6" s="3">
        <v>6791</v>
      </c>
      <c r="L6" s="3">
        <v>0</v>
      </c>
      <c r="M6" s="3">
        <v>0</v>
      </c>
      <c r="N6" s="4">
        <v>4474.0001</v>
      </c>
      <c r="O6" s="4">
        <v>0</v>
      </c>
      <c r="P6" s="4">
        <v>3594</v>
      </c>
      <c r="Q6" s="4">
        <v>0</v>
      </c>
    </row>
    <row r="7" s="3" customFormat="1">
      <c r="A7" s="3">
        <v>202006</v>
      </c>
      <c r="B7" s="3">
        <v>24556</v>
      </c>
      <c r="C7" s="3">
        <v>232.9971</v>
      </c>
      <c r="D7" s="3">
        <v>10994.9988</v>
      </c>
      <c r="E7" s="3">
        <v>2570.998</v>
      </c>
      <c r="F7" s="3">
        <v>0</v>
      </c>
      <c r="G7" s="3">
        <v>20.9999</v>
      </c>
      <c r="H7" s="3">
        <v>0</v>
      </c>
      <c r="I7" s="3">
        <v>0</v>
      </c>
      <c r="J7" s="3">
        <v>0</v>
      </c>
      <c r="K7" s="3">
        <v>6977.9973</v>
      </c>
      <c r="L7" s="3">
        <v>0</v>
      </c>
      <c r="M7" s="3">
        <v>0</v>
      </c>
      <c r="N7" s="4">
        <v>2555.9999</v>
      </c>
      <c r="O7" s="4">
        <v>0</v>
      </c>
      <c r="P7" s="4">
        <v>0</v>
      </c>
      <c r="Q7" s="4">
        <v>1201.9999</v>
      </c>
    </row>
    <row r="8" s="3" customFormat="1">
      <c r="A8" s="3">
        <v>202009</v>
      </c>
      <c r="B8" s="3">
        <v>100044</v>
      </c>
      <c r="C8" s="3">
        <v>4445.0002</v>
      </c>
      <c r="D8" s="3">
        <v>57616</v>
      </c>
      <c r="E8" s="3">
        <v>16254.0001</v>
      </c>
      <c r="F8" s="3">
        <v>0</v>
      </c>
      <c r="G8" s="3">
        <v>2758.9999</v>
      </c>
      <c r="H8" s="3">
        <v>0</v>
      </c>
      <c r="I8" s="3">
        <v>0</v>
      </c>
      <c r="J8" s="3">
        <v>0</v>
      </c>
      <c r="K8" s="3">
        <v>10505</v>
      </c>
      <c r="L8" s="3">
        <v>0</v>
      </c>
      <c r="M8" s="3">
        <v>0</v>
      </c>
      <c r="N8" s="4">
        <v>4923</v>
      </c>
      <c r="O8" s="4">
        <v>0</v>
      </c>
      <c r="P8" s="4">
        <v>0</v>
      </c>
      <c r="Q8" s="4">
        <v>3542</v>
      </c>
    </row>
    <row r="9" s="3" customFormat="1">
      <c r="A9" s="3">
        <v>202012</v>
      </c>
      <c r="B9" s="3">
        <v>100125</v>
      </c>
      <c r="C9" s="3">
        <v>4470</v>
      </c>
      <c r="D9" s="3">
        <v>57801</v>
      </c>
      <c r="E9" s="3">
        <v>17045.0001</v>
      </c>
      <c r="F9" s="3">
        <v>0</v>
      </c>
      <c r="G9" s="3">
        <v>2641</v>
      </c>
      <c r="H9" s="3">
        <v>0</v>
      </c>
      <c r="I9" s="3">
        <v>0</v>
      </c>
      <c r="J9" s="3">
        <v>0</v>
      </c>
      <c r="K9" s="3">
        <v>9524.9999</v>
      </c>
      <c r="L9" s="3">
        <v>0</v>
      </c>
      <c r="M9" s="3">
        <v>0</v>
      </c>
      <c r="N9" s="4">
        <v>5172</v>
      </c>
      <c r="O9" s="4">
        <v>0</v>
      </c>
      <c r="P9" s="4">
        <v>0</v>
      </c>
      <c r="Q9" s="4">
        <v>3471</v>
      </c>
    </row>
    <row r="10" s="3" customFormat="1">
      <c r="N10" s="4"/>
      <c r="O10" s="4"/>
      <c r="P10" s="4"/>
      <c r="Q10" s="4"/>
    </row>
    <row r="11">
      <c r="A11" s="3"/>
      <c r="B11" s="3"/>
      <c r="C11" s="3"/>
      <c r="D11" s="3"/>
      <c r="E11" s="3"/>
      <c r="F11" s="3"/>
      <c r="G11" s="3"/>
      <c r="H11" s="3"/>
      <c r="I11" s="3"/>
      <c r="J11" s="3"/>
      <c r="K11" s="3"/>
      <c r="L11" s="3"/>
      <c r="M11" s="3"/>
      <c r="N11" s="4"/>
      <c r="O11" s="4"/>
      <c r="P11" s="4"/>
      <c r="Q11" s="4"/>
    </row>
  </sheetData>
  <phoneticPr fontId="1" type="noConversion"/>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A2" sqref="A2:D6"/>
    </sheetView>
  </sheetViews>
  <sheetFormatPr defaultRowHeight="15" x14ac:dyDescent="0.25"/>
  <cols>
    <col min="1" max="1" width="11" customWidth="1" style="1"/>
    <col min="2" max="2" width="10.85546875" customWidth="1" style="1"/>
  </cols>
  <sheetData>
    <row r="1">
      <c r="A1" s="2" t="s">
        <v>175</v>
      </c>
      <c r="B1" s="2" t="s">
        <v>176</v>
      </c>
    </row>
    <row r="2">
      <c r="A2" s="3">
        <v>201906</v>
      </c>
      <c r="B2" s="3">
        <v>-78783.984938272</v>
      </c>
    </row>
    <row r="3">
      <c r="A3" s="3">
        <v>201909</v>
      </c>
      <c r="B3" s="3">
        <v>24336.9849382721</v>
      </c>
    </row>
    <row r="4">
      <c r="A4" s="3">
        <v>201912</v>
      </c>
      <c r="B4" s="3">
        <v>64009</v>
      </c>
    </row>
    <row r="5">
      <c r="A5" s="3">
        <v>202003</v>
      </c>
      <c r="B5" s="3">
        <v>0</v>
      </c>
    </row>
    <row r="6">
      <c r="A6" s="3">
        <v>202006</v>
      </c>
      <c r="B6" s="3">
        <v>-65531</v>
      </c>
    </row>
    <row r="7">
      <c r="A7" s="3">
        <v>202009</v>
      </c>
      <c r="B7" s="3">
        <v>75488</v>
      </c>
    </row>
    <row r="8">
      <c r="A8" s="3">
        <v>202012</v>
      </c>
      <c r="B8" s="3">
        <v>81</v>
      </c>
    </row>
    <row r="9">
      <c r="A9" s="3">
        <v>201802</v>
      </c>
      <c r="B9" s="3">
        <v>-13553.49253</v>
      </c>
    </row>
  </sheetData>
  <phoneticPr fontId="1" type="noConversion"/>
  <pageMargins left="0.7" right="0.7" top="0.75" bottom="0.75" header="0.3" footer="0.3"/>
  <pageSetup paperSize="9" orientation="portrait" horizontalDpi="1200" verticalDpi="1200"/>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Sheet1</vt:lpstr>
      <vt:lpstr>Sheet2</vt:lpstr>
      <vt:lpstr>Sheet3</vt:lpstr>
      <vt:lpstr>Sheet4</vt:lpstr>
      <vt:lpstr>Sheet5</vt:lpstr>
      <vt:lpstr>Sheet1!Print_Area</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LvYukang</cp:lastModifiedBy>
  <cp:lastPrinted>2019-12-02T01:58:44Z</cp:lastPrinted>
  <dcterms:created xsi:type="dcterms:W3CDTF">2006-09-16T00:00:00Z</dcterms:created>
  <dcterms:modified xsi:type="dcterms:W3CDTF">2020-11-03T01:45:15Z</dcterms:modified>
</cp:coreProperties>
</file>