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image/jpeg" PartName="/xl/media/image1.jpg"/>
  <Override ContentType="application/vnd.openxmlformats-package.core-properties+xml" PartName="/docProps/core.xml"/>
  <Override ContentType="application/vnd.openxmlformats-officedocument.vmlDrawing" PartName="/xl/drawings/vmlDrawing1.v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ocks" sheetId="1" r:id="rId1"/>
    <sheet name="Balance Sheet" sheetId="2" r:id="rId2"/>
    <sheet name="Other" sheetId="3" r:id="rId3"/>
    <sheet name="Disclaimer" sheetId="5" r:id="rId4"/>
  </sheets>
  <definedNames>
    <definedName name="_xlnm.Print_Titles" localSheetId="0">'Shocks'!$1:$4</definedName>
    <definedName name="_xlnm.Print_Titles" localSheetId="1">'Balance Sheet'!$A:$B,'Balance Sheet'!$1:$8</definedName>
    <definedName name="_xlnm.Print_Titles" localSheetId="2">'Other'!$1:$5</definedName>
  </definedNames>
  <calcPr calcId="125725" fullCalcOnLoad="1"/>
</workbook>
</file>

<file path=xl/sharedStrings.xml><?xml version="1.0" encoding="utf-8"?>
<sst xmlns="http://schemas.openxmlformats.org/spreadsheetml/2006/main" count="219" uniqueCount="219">
  <si>
    <t>Disclaimer</t>
  </si>
  <si>
    <t>Two Cycles Comparison Report</t>
  </si>
  <si>
    <t xml:space="preserve">Bank Name: jsliu  bank test &amp; city (HF)</t>
  </si>
  <si>
    <t>Printed on: 04/23/20 5:54:00PM</t>
  </si>
  <si>
    <t xml:space="preserve">Cycle: December, 2019    Evaluation Date: December 31, 2019</t>
  </si>
  <si>
    <t>Beta of non-maturing deposits (Time - Accumulative beta)</t>
  </si>
  <si>
    <t>Description</t>
  </si>
  <si>
    <t>Down Beta(%)</t>
  </si>
  <si>
    <t>Up Beta(%)</t>
  </si>
  <si>
    <t>Sep,19</t>
  </si>
  <si>
    <t>Dec,19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</si>
  <si>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</si>
  <si>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</si>
  <si>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</si>
  <si>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</si>
  <si>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</si>
  <si>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</si>
  <si>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</si>
  <si>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</si>
  <si>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</si>
  <si>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</si>
  <si>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</si>
  <si>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</si>
  <si>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</si>
  <si>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</si>
  <si>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</si>
  <si>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Other pass-through securities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</si>
  <si>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</si>
  <si>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</si>
  <si>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</si>
  <si>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</si>
  <si>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</si>
  <si>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</si>
  <si>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Other construction loans and all land development and other land loans</t>
  </si>
  <si>
    <t xml:space="preserve">        1-4 family residential construction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</si>
  <si>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</si>
  <si>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</si>
  <si>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</si>
  <si>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</si>
  <si>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</si>
  <si>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</si>
  <si>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</si>
  <si>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</si>
  <si>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</si>
  <si>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</si>
  <si>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</si>
  <si>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</si>
  <si>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</si>
  <si>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</si>
  <si>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Other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</si>
  <si>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</si>
  <si>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</si>
  <si>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</si>
  <si>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</si>
  <si>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</si>
  <si>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</si>
  <si>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</si>
  <si>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</si>
  <si>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</si>
  <si>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</si>
  <si>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</si>
  <si>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</si>
  <si>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</si>
  <si>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</si>
  <si>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</si>
  <si>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</si>
  <si>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</si>
  <si>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</si>
  <si>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</si>
  <si>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</si>
  <si>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</si>
  <si>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</si>
  <si>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</si>
  <si>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</si>
  <si>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201903</t>
  </si>
  <si>
    <t>201906</t>
  </si>
  <si>
    <t>201909</t>
  </si>
  <si>
    <t>201912</t>
  </si>
  <si>
    <t>202003</t>
  </si>
  <si>
    <t>202006</t>
  </si>
  <si>
    <t>202009</t>
  </si>
  <si>
    <t>202012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</si>
  <si>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</si>
  <si>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</si>
  <si>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</si>
  <si>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</si>
  <si>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</si>
  <si>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</si>
  <si>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</si>
  <si>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</si>
  <si>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</si>
  <si>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</si>
  <si>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</si>
  <si>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</si>
  <si>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</si>
  <si>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</si>
  <si>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</si>
  <si>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</si>
  <si>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</si>
  <si>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</si>
  <si>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</si>
  <si>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</si>
  <si>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</si>
  <si>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</si>
  <si>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</si>
  <si>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</si>
  <si>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</si>
  <si>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</si>
  <si>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</si>
  <si>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</si>
  <si>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</si>
  <si>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</si>
  <si>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</si>
  <si>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</si>
  <si>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</si>
  <si>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</si>
  <si>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</si>
  <si>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</si>
  <si>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</si>
  <si>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EVE (Sep 2019)</t>
  </si>
  <si>
    <t>EVE (Dec 2019)</t>
  </si>
  <si>
    <t>% chg (set up the warning level in the row below)</t>
  </si>
  <si>
    <t>Coupon Rate(%)</t>
  </si>
  <si>
    <t>Maturity Date</t>
  </si>
  <si>
    <t>Base</t>
  </si>
  <si>
    <t>Face Value</t>
  </si>
  <si>
    <t xml:space="preserve">BC/FV
(%)</t>
  </si>
  <si>
    <t>Up400BP Chg(%)</t>
  </si>
  <si>
    <t>Dur</t>
  </si>
  <si>
    <t xml:space="preserve">Prepay/
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</si>
  <si>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</si>
  <si>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</si>
  <si>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</si>
  <si>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</si>
  <si>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</si>
  <si>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</si>
  <si>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</si>
  <si>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</si>
  <si>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</si>
  <si>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</si>
  <si>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</si>
  <si>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</si>
  <si>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</si>
  <si>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</si>
  <si>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</si>
  <si>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</si>
  <si>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</si>
  <si>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</si>
  <si>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(HF)-201909</t>
  </si>
  <si>
    <t xml:space="preserve">Comments: </t>
  </si>
  <si>
    <t xml:space="preserve"> Rate Shock</t>
  </si>
  <si>
    <t>NII 12months chg(%)</t>
  </si>
  <si>
    <t>NII 24months chg(%)</t>
  </si>
  <si>
    <t>EVE chg(%)</t>
  </si>
  <si>
    <t>Investment MV chg(%)</t>
  </si>
  <si>
    <t>ROE(%)</t>
  </si>
  <si>
    <t>Up 400BP</t>
  </si>
  <si>
    <t>Up 300BP</t>
  </si>
  <si>
    <t>Up 200BP</t>
  </si>
  <si>
    <t>Up 100BP</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</si>
  <si>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</si>
  <si>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</si>
  <si>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</si>
  <si>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</si>
  <si>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</si>
  <si>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</si>
  <si>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</si>
  <si>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</si>
  <si>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</si>
  <si>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</si>
  <si>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</si>
  <si>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</si>
  <si>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</si>
  <si>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</si>
  <si>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</si>
  <si>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</si>
  <si>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</si>
  <si>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</si>
  <si>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</si>
  <si>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</si>
  <si>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</si>
  <si>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</si>
  <si>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</si>
  <si>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</si>
  <si>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</si>
  <si>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</si>
  <si>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</si>
  <si>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</si>
  <si>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09/30/2019</t>
  </si>
  <si>
    <t>12/31/2019</t>
  </si>
  <si>
    <t>As of Sep 30 2019</t>
  </si>
  <si>
    <t>Scenario : Base</t>
  </si>
  <si>
    <t>ASSETS INTEREST INCOME</t>
  </si>
  <si>
    <t>LIABILITIES INTEREST COST</t>
  </si>
  <si>
    <t>NET INTEREST INCOME</t>
  </si>
  <si>
    <t>Non Interest Expense(income)</t>
  </si>
  <si>
    <t>Provision of losses</t>
  </si>
  <si>
    <t>Profit before taxes</t>
  </si>
  <si>
    <t>Book</t>
  </si>
  <si>
    <t>As of Dec 31 2019</t>
  </si>
  <si>
    <t>One Year Interest income</t>
  </si>
  <si>
    <t>Sep 30 2019</t>
  </si>
  <si>
    <t>Dec 31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</si>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</sst>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409]mmm\-yy;@"/>
    <numFmt numFmtId="165" formatCode="&quot;$&quot;#,##0.00;\(&quot;$&quot;#,##0.00\)"/>
    <numFmt numFmtId="166" formatCode="&quot;\&quot;#,##0;&quot;\&quot;\-#,##0"/>
    <numFmt numFmtId="167" formatCode="000000"/>
    <numFmt numFmtId="168" formatCode="&quot;\&quot;#,##0.00;&quot;\&quot;\-#,##0.00"/>
    <numFmt numFmtId="169" formatCode="#,##0.0000;[Red]\(#,##0.0000\)"/>
    <numFmt numFmtId="170" formatCode="0.0000"/>
    <numFmt numFmtId="171" formatCode="0.0"/>
  </numFmts>
  <fonts count="58">
    <font>
      <sz val="11"/>
      <color theme="1"/>
      <name val="Calibri"/>
      <family val="2"/>
      <scheme val="minor"/>
    </font>
    <font>
      <sz val="9"/>
      <color theme="0"/>
      <name val="Ubuntu"/>
      <family val="2"/>
    </font>
    <font>
      <sz val="9"/>
      <color theme="1"/>
      <name val="Ubuntu"/>
      <family val="2"/>
    </font>
    <font>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16"/>
      <color theme="1"/>
      <name val="Ubuntu"/>
      <family val="2"/>
    </font>
    <font>
      <sz val="11"/>
      <color theme="1"/>
      <name val="Calibri"/>
      <family val="2"/>
      <scheme val="minor"/>
    </font>
    <font>
      <sz val="10"/>
      <color indexed="9"/>
      <name val="Arial"/>
      <family val="2"/>
    </font>
    <font>
      <b/>
      <sz val="18"/>
      <color rgb="FF0E153C"/>
      <name val="Ubuntu"/>
      <family val="2"/>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sz val="12"/>
      <name val="Times New Roman"/>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2"/>
      <color theme="10"/>
      <name val="Times New Roman"/>
      <family val="1"/>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b/>
      <sz val="14"/>
      <color indexed="9"/>
      <name val="Arial"/>
      <family val="2"/>
    </font>
    <font>
      <b/>
      <sz val="14"/>
      <name val="Arial"/>
      <family val="2"/>
    </font>
    <font>
      <b/>
      <sz val="12"/>
      <color indexed="9"/>
      <name val="Arial"/>
      <family val="2"/>
    </font>
    <font>
      <b/>
      <sz val="10"/>
      <name val="Arial"/>
      <family val="2"/>
    </font>
    <font>
      <b/>
      <sz val="10"/>
      <color indexed="9"/>
      <name val="Arial"/>
      <family val="2"/>
    </font>
    <font>
      <b/>
      <i/>
      <sz val="8"/>
      <color indexed="9"/>
      <name val="Arial"/>
      <family val="2"/>
    </font>
    <font>
      <b/>
      <sz val="8"/>
      <name val="Arial"/>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0"/>
      <color theme="1"/>
      <name val="Ubuntu"/>
      <family val="2"/>
    </font>
    <font>
      <b/>
      <sz val="9"/>
      <color theme="1"/>
      <name val="Ubuntu"/>
      <family val="2"/>
    </font>
  </fonts>
  <fills count="34">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3EBFC8" tint="0"/>
      </patternFill>
    </fill>
  </fills>
  <borders count="26">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rgb="FFA5A5A5" tint="0"/>
      </top>
      <bottom/>
      <diagonal/>
    </border>
    <border>
      <left/>
      <right style="thin">
        <color rgb="FFA5A5A5" tint="0"/>
      </right>
      <top/>
      <bottom/>
      <diagonal/>
    </border>
  </borders>
  <cellStyleXfs count="185">
    <xf numFmtId="0" fontId="0" fillId="0" borderId="0"/>
    <xf numFmtId="165" fontId="12" fillId="0" borderId="0"/>
    <xf numFmtId="15" fontId="12" fillId="0" borderId="0"/>
    <xf numFmtId="0" fontId="13" fillId="6" borderId="0"/>
    <xf numFmtId="0" fontId="13" fillId="7" borderId="0"/>
    <xf numFmtId="0" fontId="13" fillId="8" borderId="0"/>
    <xf numFmtId="0" fontId="13" fillId="9" borderId="0"/>
    <xf numFmtId="0" fontId="13" fillId="10" borderId="0"/>
    <xf numFmtId="0" fontId="13" fillId="11" borderId="0"/>
    <xf numFmtId="0" fontId="13" fillId="12" borderId="0"/>
    <xf numFmtId="0" fontId="13" fillId="13" borderId="0"/>
    <xf numFmtId="0" fontId="13" fillId="14" borderId="0"/>
    <xf numFmtId="0" fontId="13" fillId="9" borderId="0"/>
    <xf numFmtId="0" fontId="13" fillId="12" borderId="0"/>
    <xf numFmtId="0" fontId="13" fillId="15" borderId="0"/>
    <xf numFmtId="0" fontId="14" fillId="16" borderId="0"/>
    <xf numFmtId="0" fontId="14" fillId="13" borderId="0"/>
    <xf numFmtId="0" fontId="14" fillId="14" borderId="0"/>
    <xf numFmtId="0" fontId="14" fillId="17" borderId="0"/>
    <xf numFmtId="0" fontId="14" fillId="18" borderId="0"/>
    <xf numFmtId="0" fontId="14" fillId="19" borderId="0"/>
    <xf numFmtId="0" fontId="14" fillId="20" borderId="0"/>
    <xf numFmtId="0" fontId="14" fillId="21" borderId="0"/>
    <xf numFmtId="0" fontId="14" fillId="22" borderId="0"/>
    <xf numFmtId="0" fontId="14" fillId="17" borderId="0"/>
    <xf numFmtId="0" fontId="14" fillId="18" borderId="0"/>
    <xf numFmtId="0" fontId="14" fillId="23" borderId="0"/>
    <xf numFmtId="0" fontId="15" fillId="7" borderId="0"/>
    <xf numFmtId="0" fontId="16" fillId="0" borderId="1"/>
    <xf numFmtId="166" fontId="12" fillId="0" borderId="0"/>
    <xf numFmtId="0" fontId="17" fillId="24" borderId="12"/>
    <xf numFmtId="0" fontId="18" fillId="25" borderId="13"/>
    <xf numFmtId="167" fontId="12" fillId="0" borderId="0"/>
    <xf numFmtId="167" fontId="12" fillId="0" borderId="0"/>
    <xf numFmtId="167" fontId="12" fillId="0" borderId="0"/>
    <xf numFmtId="167" fontId="12" fillId="0" borderId="0"/>
    <xf numFmtId="167" fontId="12" fillId="0" borderId="0"/>
    <xf numFmtId="167" fontId="12" fillId="0" borderId="0"/>
    <xf numFmtId="167" fontId="12" fillId="0" borderId="0"/>
    <xf numFmtId="167" fontId="12" fillId="0" borderId="0"/>
    <xf numFmtId="43" fontId="19" fillId="0" borderId="0"/>
    <xf numFmtId="43" fontId="19" fillId="0" borderId="0"/>
    <xf numFmtId="43" fontId="19" fillId="0" borderId="0"/>
    <xf numFmtId="43" fontId="19" fillId="0" borderId="0"/>
    <xf numFmtId="43" fontId="19" fillId="0" borderId="0"/>
    <xf numFmtId="43" fontId="19" fillId="0" borderId="0"/>
    <xf numFmtId="43" fontId="19" fillId="0" borderId="0"/>
    <xf numFmtId="43" fontId="20" fillId="0" borderId="0"/>
    <xf numFmtId="43" fontId="19" fillId="0" borderId="0"/>
    <xf numFmtId="43" fontId="19" fillId="0" borderId="0"/>
    <xf numFmtId="43" fontId="19" fillId="0" borderId="0"/>
    <xf numFmtId="43" fontId="9" fillId="0" borderId="0"/>
    <xf numFmtId="43" fontId="9" fillId="0" borderId="0"/>
    <xf numFmtId="43" fontId="19" fillId="0" borderId="0"/>
    <xf numFmtId="43" fontId="19" fillId="0" borderId="0"/>
    <xf numFmtId="43" fontId="19" fillId="0" borderId="0"/>
    <xf numFmtId="43" fontId="19" fillId="0" borderId="0"/>
    <xf numFmtId="44" fontId="19" fillId="0" borderId="0"/>
    <xf numFmtId="44" fontId="19" fillId="0" borderId="0"/>
    <xf numFmtId="44" fontId="19" fillId="0" borderId="0"/>
    <xf numFmtId="44" fontId="9" fillId="0" borderId="0"/>
    <xf numFmtId="44" fontId="9" fillId="0" borderId="0"/>
    <xf numFmtId="44" fontId="9" fillId="0" borderId="0"/>
    <xf numFmtId="44" fontId="19" fillId="0" borderId="0"/>
    <xf numFmtId="168" fontId="12" fillId="0" borderId="0"/>
    <xf numFmtId="0" fontId="21" fillId="0" borderId="0"/>
    <xf numFmtId="0" fontId="22" fillId="8" borderId="0"/>
    <xf numFmtId="38" fontId="23" fillId="26" borderId="0"/>
    <xf numFmtId="0" fontId="24" fillId="0" borderId="14">
      <alignment horizontal="left"/>
    </xf>
    <xf numFmtId="0" fontId="24" fillId="0" borderId="15">
      <alignment horizontal="left"/>
    </xf>
    <xf numFmtId="0" fontId="25" fillId="0" borderId="16"/>
    <xf numFmtId="0" fontId="26" fillId="0" borderId="17"/>
    <xf numFmtId="0" fontId="27" fillId="0" borderId="18"/>
    <xf numFmtId="0" fontId="27" fillId="0" borderId="0"/>
    <xf numFmtId="0" fontId="19" fillId="0" borderId="0">
      <alignment wrapText="1"/>
    </xf>
    <xf numFmtId="0" fontId="19" fillId="0" borderId="0">
      <alignment horizontal="justify" vertical="top" wrapText="1"/>
    </xf>
    <xf numFmtId="0" fontId="28" fillId="0" borderId="0">
      <alignment vertical="top"/>
      <protection locked="0"/>
    </xf>
    <xf numFmtId="0" fontId="29" fillId="0" borderId="0"/>
    <xf numFmtId="0" fontId="29" fillId="0" borderId="0"/>
    <xf numFmtId="10" fontId="23" fillId="27" borderId="19"/>
    <xf numFmtId="0" fontId="30" fillId="11" borderId="12"/>
    <xf numFmtId="0" fontId="30" fillId="11" borderId="12"/>
    <xf numFmtId="0" fontId="30" fillId="11" borderId="12"/>
    <xf numFmtId="0" fontId="30" fillId="11" borderId="12"/>
    <xf numFmtId="0" fontId="30" fillId="11" borderId="12"/>
    <xf numFmtId="0" fontId="30" fillId="11" borderId="12"/>
    <xf numFmtId="0" fontId="30" fillId="11" borderId="12"/>
    <xf numFmtId="0" fontId="30" fillId="11" borderId="12"/>
    <xf numFmtId="0" fontId="30" fillId="11" borderId="12"/>
    <xf numFmtId="0" fontId="30" fillId="11" borderId="12"/>
    <xf numFmtId="0" fontId="30" fillId="11" borderId="12"/>
    <xf numFmtId="0" fontId="31" fillId="0" borderId="20"/>
    <xf numFmtId="0" fontId="32" fillId="28" borderId="0"/>
    <xf numFmtId="37" fontId="33" fillId="0" borderId="0"/>
    <xf numFmtId="169" fontId="19" fillId="0" borderId="0"/>
    <xf numFmtId="0" fontId="34" fillId="0" borderId="0"/>
    <xf numFmtId="0" fontId="34" fillId="0" borderId="0"/>
    <xf numFmtId="0" fontId="34" fillId="0" borderId="0"/>
    <xf numFmtId="0" fontId="19" fillId="0" borderId="0"/>
    <xf numFmtId="0" fontId="34" fillId="0" borderId="0"/>
    <xf numFmtId="0" fontId="34" fillId="0" borderId="0"/>
    <xf numFmtId="0" fontId="34" fillId="0" borderId="0"/>
    <xf numFmtId="0" fontId="34" fillId="0" borderId="0"/>
    <xf numFmtId="0" fontId="34" fillId="0" borderId="0"/>
    <xf numFmtId="0" fontId="34" fillId="0" borderId="0"/>
    <xf numFmtId="0" fontId="19" fillId="0" borderId="0"/>
    <xf numFmtId="0" fontId="35" fillId="0" borderId="0">
      <alignment vertical="center"/>
    </xf>
    <xf numFmtId="0" fontId="35" fillId="0" borderId="0">
      <alignment vertical="center"/>
    </xf>
    <xf numFmtId="0" fontId="19" fillId="0" borderId="0"/>
    <xf numFmtId="0" fontId="36" fillId="0" borderId="0"/>
    <xf numFmtId="0" fontId="34" fillId="0" borderId="0"/>
    <xf numFmtId="0" fontId="34" fillId="0" borderId="0"/>
    <xf numFmtId="0" fontId="19" fillId="0" borderId="0"/>
    <xf numFmtId="0" fontId="37" fillId="0" borderId="0"/>
    <xf numFmtId="0" fontId="9" fillId="0" borderId="0"/>
    <xf numFmtId="0" fontId="9" fillId="0" borderId="0"/>
    <xf numFmtId="0" fontId="9" fillId="0" borderId="0"/>
    <xf numFmtId="0" fontId="9" fillId="0" borderId="0"/>
    <xf numFmtId="0" fontId="38"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10" fillId="0" borderId="0">
      <alignment vertical="top"/>
    </xf>
    <xf numFmtId="0" fontId="9" fillId="0" borderId="0"/>
    <xf numFmtId="0" fontId="34" fillId="0" borderId="0"/>
    <xf numFmtId="0" fontId="9" fillId="5" borderId="11"/>
    <xf numFmtId="0" fontId="13" fillId="5" borderId="11"/>
    <xf numFmtId="0" fontId="39" fillId="24" borderId="21"/>
    <xf numFmtId="10" fontId="19" fillId="0" borderId="0"/>
    <xf numFmtId="9" fontId="19" fillId="0" borderId="0"/>
    <xf numFmtId="9" fontId="19" fillId="0" borderId="0"/>
    <xf numFmtId="9" fontId="19" fillId="0" borderId="0"/>
    <xf numFmtId="9" fontId="20" fillId="0" borderId="0"/>
    <xf numFmtId="9" fontId="19" fillId="0" borderId="0"/>
    <xf numFmtId="9" fontId="19" fillId="0" borderId="0"/>
    <xf numFmtId="9" fontId="19" fillId="0" borderId="0"/>
    <xf numFmtId="9" fontId="19" fillId="0" borderId="0"/>
    <xf numFmtId="9" fontId="19" fillId="0" borderId="0"/>
    <xf numFmtId="9" fontId="19" fillId="0" borderId="0"/>
    <xf numFmtId="9" fontId="19" fillId="0" borderId="0"/>
    <xf numFmtId="0" fontId="40" fillId="0" borderId="0">
      <alignment horizontal="left"/>
    </xf>
    <xf numFmtId="15" fontId="40" fillId="0" borderId="0"/>
    <xf numFmtId="4" fontId="40" fillId="0" borderId="0"/>
    <xf numFmtId="0" fontId="41" fillId="0" borderId="22">
      <alignment horizontal="center"/>
    </xf>
    <xf numFmtId="3" fontId="40" fillId="0" borderId="0"/>
    <xf numFmtId="0" fontId="40" fillId="29" borderId="0"/>
    <xf numFmtId="0" fontId="42" fillId="30" borderId="0"/>
    <xf numFmtId="0" fontId="43" fillId="0" borderId="0"/>
    <xf numFmtId="0" fontId="44" fillId="30" borderId="0"/>
    <xf numFmtId="0" fontId="24" fillId="0" borderId="0"/>
    <xf numFmtId="0" fontId="45" fillId="0" borderId="0"/>
    <xf numFmtId="0" fontId="46" fillId="31" borderId="0"/>
    <xf numFmtId="0" fontId="46" fillId="31" borderId="0">
      <alignment horizontal="center"/>
    </xf>
    <xf numFmtId="0" fontId="47" fillId="31" borderId="0"/>
    <xf numFmtId="0" fontId="19" fillId="0" borderId="0">
      <alignment horizontal="right"/>
    </xf>
    <xf numFmtId="0" fontId="19" fillId="0" borderId="0">
      <alignment horizontal="left"/>
    </xf>
    <xf numFmtId="0" fontId="23" fillId="0" borderId="0"/>
    <xf numFmtId="0" fontId="48" fillId="0" borderId="0"/>
    <xf numFmtId="0" fontId="19" fillId="32" borderId="0"/>
    <xf numFmtId="170" fontId="19" fillId="0" borderId="0"/>
    <xf numFmtId="2" fontId="19" fillId="0" borderId="0"/>
    <xf numFmtId="171" fontId="19" fillId="0" borderId="0"/>
    <xf numFmtId="0" fontId="19" fillId="0" borderId="22"/>
    <xf numFmtId="0" fontId="49" fillId="0" borderId="0"/>
    <xf numFmtId="0" fontId="36" fillId="0" borderId="0"/>
    <xf numFmtId="0" fontId="50" fillId="0" borderId="0"/>
    <xf numFmtId="0" fontId="51" fillId="24" borderId="0"/>
    <xf numFmtId="0" fontId="51" fillId="24" borderId="0"/>
    <xf numFmtId="0" fontId="52" fillId="24" borderId="0"/>
    <xf numFmtId="0" fontId="51" fillId="24" borderId="0"/>
    <xf numFmtId="0" fontId="53" fillId="0" borderId="0"/>
    <xf numFmtId="0" fontId="54" fillId="0" borderId="23"/>
    <xf numFmtId="0" fontId="55" fillId="0" borderId="0"/>
  </cellStyleXfs>
  <cellXfs count="281">
    <xf numFmtId="0" applyNumberFormat="1" fontId="0" applyFont="1" fillId="0" applyFill="1" borderId="0" applyBorder="1" xfId="0" applyProtection="1"/>
    <xf numFmtId="165" applyNumberFormat="1" fontId="12" applyFont="1" fillId="0" applyFill="1" borderId="0" applyBorder="1" xfId="1" applyProtection="1"/>
    <xf numFmtId="15" applyNumberFormat="1" fontId="12" applyFont="1" fillId="0" applyFill="1" borderId="0" applyBorder="1" xfId="2" applyProtection="1"/>
    <xf numFmtId="0" applyNumberFormat="1" fontId="13" applyFont="1" fillId="6" applyFill="1" borderId="0" applyBorder="1" xfId="3" applyProtection="1"/>
    <xf numFmtId="0" applyNumberFormat="1" fontId="13" applyFont="1" fillId="7" applyFill="1" borderId="0" applyBorder="1" xfId="4" applyProtection="1"/>
    <xf numFmtId="0" applyNumberFormat="1" fontId="13" applyFont="1" fillId="8" applyFill="1" borderId="0" applyBorder="1" xfId="5" applyProtection="1"/>
    <xf numFmtId="0" applyNumberFormat="1" fontId="13" applyFont="1" fillId="9" applyFill="1" borderId="0" applyBorder="1" xfId="6" applyProtection="1"/>
    <xf numFmtId="0" applyNumberFormat="1" fontId="13" applyFont="1" fillId="10" applyFill="1" borderId="0" applyBorder="1" xfId="7" applyProtection="1"/>
    <xf numFmtId="0" applyNumberFormat="1" fontId="13" applyFont="1" fillId="11" applyFill="1" borderId="0" applyBorder="1" xfId="8" applyProtection="1"/>
    <xf numFmtId="0" applyNumberFormat="1" fontId="13" applyFont="1" fillId="12" applyFill="1" borderId="0" applyBorder="1" xfId="9" applyProtection="1"/>
    <xf numFmtId="0" applyNumberFormat="1" fontId="13" applyFont="1" fillId="13" applyFill="1" borderId="0" applyBorder="1" xfId="10" applyProtection="1"/>
    <xf numFmtId="0" applyNumberFormat="1" fontId="13" applyFont="1" fillId="14" applyFill="1" borderId="0" applyBorder="1" xfId="11" applyProtection="1"/>
    <xf numFmtId="0" applyNumberFormat="1" fontId="13" applyFont="1" fillId="9" applyFill="1" borderId="0" applyBorder="1" xfId="12" applyProtection="1"/>
    <xf numFmtId="0" applyNumberFormat="1" fontId="13" applyFont="1" fillId="12" applyFill="1" borderId="0" applyBorder="1" xfId="13" applyProtection="1"/>
    <xf numFmtId="0" applyNumberFormat="1" fontId="13" applyFont="1" fillId="15" applyFill="1" borderId="0" applyBorder="1" xfId="14" applyProtection="1"/>
    <xf numFmtId="0" applyNumberFormat="1" fontId="14" applyFont="1" fillId="16" applyFill="1" borderId="0" applyBorder="1" xfId="15" applyProtection="1"/>
    <xf numFmtId="0" applyNumberFormat="1" fontId="14" applyFont="1" fillId="13" applyFill="1" borderId="0" applyBorder="1" xfId="16" applyProtection="1"/>
    <xf numFmtId="0" applyNumberFormat="1" fontId="14" applyFont="1" fillId="14" applyFill="1" borderId="0" applyBorder="1" xfId="17" applyProtection="1"/>
    <xf numFmtId="0" applyNumberFormat="1" fontId="14" applyFont="1" fillId="17" applyFill="1" borderId="0" applyBorder="1" xfId="18" applyProtection="1"/>
    <xf numFmtId="0" applyNumberFormat="1" fontId="14" applyFont="1" fillId="18" applyFill="1" borderId="0" applyBorder="1" xfId="19" applyProtection="1"/>
    <xf numFmtId="0" applyNumberFormat="1" fontId="14" applyFont="1" fillId="19" applyFill="1" borderId="0" applyBorder="1" xfId="20" applyProtection="1"/>
    <xf numFmtId="0" applyNumberFormat="1" fontId="14" applyFont="1" fillId="20" applyFill="1" borderId="0" applyBorder="1" xfId="21" applyProtection="1"/>
    <xf numFmtId="0" applyNumberFormat="1" fontId="14" applyFont="1" fillId="21" applyFill="1" borderId="0" applyBorder="1" xfId="22" applyProtection="1"/>
    <xf numFmtId="0" applyNumberFormat="1" fontId="14" applyFont="1" fillId="22" applyFill="1" borderId="0" applyBorder="1" xfId="23" applyProtection="1"/>
    <xf numFmtId="0" applyNumberFormat="1" fontId="14" applyFont="1" fillId="17" applyFill="1" borderId="0" applyBorder="1" xfId="24" applyProtection="1"/>
    <xf numFmtId="0" applyNumberFormat="1" fontId="14" applyFont="1" fillId="18" applyFill="1" borderId="0" applyBorder="1" xfId="25" applyProtection="1"/>
    <xf numFmtId="0" applyNumberFormat="1" fontId="14" applyFont="1" fillId="23" applyFill="1" borderId="0" applyBorder="1" xfId="26" applyProtection="1"/>
    <xf numFmtId="0" applyNumberFormat="1" fontId="15" applyFont="1" fillId="7" applyFill="1" borderId="0" applyBorder="1" xfId="27" applyProtection="1"/>
    <xf numFmtId="0" applyNumberFormat="1" fontId="16" applyFont="1" fillId="0" applyFill="1" borderId="1" applyBorder="1" xfId="28" applyProtection="1"/>
    <xf numFmtId="166" applyNumberFormat="1" fontId="12" applyFont="1" fillId="0" applyFill="1" borderId="0" applyBorder="1" xfId="29" applyProtection="1"/>
    <xf numFmtId="0" applyNumberFormat="1" fontId="17" applyFont="1" fillId="24" applyFill="1" borderId="12" applyBorder="1" xfId="30" applyProtection="1"/>
    <xf numFmtId="0" applyNumberFormat="1" fontId="18" applyFont="1" fillId="25" applyFill="1" borderId="13" applyBorder="1" xfId="31" applyProtection="1"/>
    <xf numFmtId="167" applyNumberFormat="1" fontId="12" applyFont="1" fillId="0" applyFill="1" borderId="0" applyBorder="1" xfId="32" applyProtection="1"/>
    <xf numFmtId="167" applyNumberFormat="1" fontId="12" applyFont="1" fillId="0" applyFill="1" borderId="0" applyBorder="1" xfId="33" applyProtection="1"/>
    <xf numFmtId="167" applyNumberFormat="1" fontId="12" applyFont="1" fillId="0" applyFill="1" borderId="0" applyBorder="1" xfId="34" applyProtection="1"/>
    <xf numFmtId="167" applyNumberFormat="1" fontId="12" applyFont="1" fillId="0" applyFill="1" borderId="0" applyBorder="1" xfId="35" applyProtection="1"/>
    <xf numFmtId="167" applyNumberFormat="1" fontId="12" applyFont="1" fillId="0" applyFill="1" borderId="0" applyBorder="1" xfId="36" applyProtection="1"/>
    <xf numFmtId="167" applyNumberFormat="1" fontId="12" applyFont="1" fillId="0" applyFill="1" borderId="0" applyBorder="1" xfId="37" applyProtection="1"/>
    <xf numFmtId="167" applyNumberFormat="1" fontId="12" applyFont="1" fillId="0" applyFill="1" borderId="0" applyBorder="1" xfId="38" applyProtection="1"/>
    <xf numFmtId="167" applyNumberFormat="1" fontId="12" applyFont="1" fillId="0" applyFill="1" borderId="0" applyBorder="1" xfId="39" applyProtection="1"/>
    <xf numFmtId="43" applyNumberFormat="1" fontId="19" applyFont="1" fillId="0" applyFill="1" borderId="0" applyBorder="1" xfId="40" applyProtection="1"/>
    <xf numFmtId="43" applyNumberFormat="1" fontId="19" applyFont="1" fillId="0" applyFill="1" borderId="0" applyBorder="1" xfId="41" applyProtection="1"/>
    <xf numFmtId="43" applyNumberFormat="1" fontId="19" applyFont="1" fillId="0" applyFill="1" borderId="0" applyBorder="1" xfId="42" applyProtection="1"/>
    <xf numFmtId="43" applyNumberFormat="1" fontId="19" applyFont="1" fillId="0" applyFill="1" borderId="0" applyBorder="1" xfId="43" applyProtection="1"/>
    <xf numFmtId="43" applyNumberFormat="1" fontId="19" applyFont="1" fillId="0" applyFill="1" borderId="0" applyBorder="1" xfId="44" applyProtection="1"/>
    <xf numFmtId="43" applyNumberFormat="1" fontId="19" applyFont="1" fillId="0" applyFill="1" borderId="0" applyBorder="1" xfId="45" applyProtection="1"/>
    <xf numFmtId="43" applyNumberFormat="1" fontId="19" applyFont="1" fillId="0" applyFill="1" borderId="0" applyBorder="1" xfId="46" applyProtection="1"/>
    <xf numFmtId="43" applyNumberFormat="1" fontId="20" applyFont="1" fillId="0" applyFill="1" borderId="0" applyBorder="1" xfId="47" applyProtection="1"/>
    <xf numFmtId="43" applyNumberFormat="1" fontId="19" applyFont="1" fillId="0" applyFill="1" borderId="0" applyBorder="1" xfId="48" applyProtection="1"/>
    <xf numFmtId="43" applyNumberFormat="1" fontId="19" applyFont="1" fillId="0" applyFill="1" borderId="0" applyBorder="1" xfId="49" applyProtection="1"/>
    <xf numFmtId="43" applyNumberFormat="1" fontId="19" applyFont="1" fillId="0" applyFill="1" borderId="0" applyBorder="1" xfId="50" applyProtection="1"/>
    <xf numFmtId="43" applyNumberFormat="1" fontId="9" applyFont="1" fillId="0" applyFill="1" borderId="0" applyBorder="1" xfId="51" applyProtection="1"/>
    <xf numFmtId="43" applyNumberFormat="1" fontId="9" applyFont="1" fillId="0" applyFill="1" borderId="0" applyBorder="1" xfId="52" applyProtection="1"/>
    <xf numFmtId="43" applyNumberFormat="1" fontId="19" applyFont="1" fillId="0" applyFill="1" borderId="0" applyBorder="1" xfId="53" applyProtection="1"/>
    <xf numFmtId="43" applyNumberFormat="1" fontId="19" applyFont="1" fillId="0" applyFill="1" borderId="0" applyBorder="1" xfId="54" applyProtection="1"/>
    <xf numFmtId="43" applyNumberFormat="1" fontId="19" applyFont="1" fillId="0" applyFill="1" borderId="0" applyBorder="1" xfId="55" applyProtection="1"/>
    <xf numFmtId="43" applyNumberFormat="1" fontId="19" applyFont="1" fillId="0" applyFill="1" borderId="0" applyBorder="1" xfId="56" applyProtection="1"/>
    <xf numFmtId="44" applyNumberFormat="1" fontId="19" applyFont="1" fillId="0" applyFill="1" borderId="0" applyBorder="1" xfId="57" applyProtection="1"/>
    <xf numFmtId="44" applyNumberFormat="1" fontId="19" applyFont="1" fillId="0" applyFill="1" borderId="0" applyBorder="1" xfId="58" applyProtection="1"/>
    <xf numFmtId="44" applyNumberFormat="1" fontId="19" applyFont="1" fillId="0" applyFill="1" borderId="0" applyBorder="1" xfId="59" applyProtection="1"/>
    <xf numFmtId="44" applyNumberFormat="1" fontId="9" applyFont="1" fillId="0" applyFill="1" borderId="0" applyBorder="1" xfId="60" applyProtection="1"/>
    <xf numFmtId="44" applyNumberFormat="1" fontId="9" applyFont="1" fillId="0" applyFill="1" borderId="0" applyBorder="1" xfId="61" applyProtection="1"/>
    <xf numFmtId="44" applyNumberFormat="1" fontId="9" applyFont="1" fillId="0" applyFill="1" borderId="0" applyBorder="1" xfId="62" applyProtection="1"/>
    <xf numFmtId="44" applyNumberFormat="1" fontId="19" applyFont="1" fillId="0" applyFill="1" borderId="0" applyBorder="1" xfId="63" applyProtection="1"/>
    <xf numFmtId="168" applyNumberFormat="1" fontId="12" applyFont="1" fillId="0" applyFill="1" borderId="0" applyBorder="1" xfId="64" applyProtection="1"/>
    <xf numFmtId="0" applyNumberFormat="1" fontId="21" applyFont="1" fillId="0" applyFill="1" borderId="0" applyBorder="1" xfId="65" applyProtection="1"/>
    <xf numFmtId="0" applyNumberFormat="1" fontId="22" applyFont="1" fillId="8" applyFill="1" borderId="0" applyBorder="1" xfId="66" applyProtection="1"/>
    <xf numFmtId="38" applyNumberFormat="1" fontId="23" applyFont="1" fillId="26" applyFill="1" borderId="0" applyBorder="1" xfId="67" applyProtection="1"/>
    <xf numFmtId="0" applyNumberFormat="1" fontId="24" applyFont="1" fillId="0" applyFill="1" borderId="14" applyBorder="1" xfId="68" applyProtection="1" applyAlignment="1">
      <alignment horizontal="left"/>
    </xf>
    <xf numFmtId="0" applyNumberFormat="1" fontId="24" applyFont="1" fillId="0" applyFill="1" borderId="15" applyBorder="1" xfId="69" applyProtection="1" applyAlignment="1">
      <alignment horizontal="left"/>
    </xf>
    <xf numFmtId="0" applyNumberFormat="1" fontId="25" applyFont="1" fillId="0" applyFill="1" borderId="16" applyBorder="1" xfId="70" applyProtection="1"/>
    <xf numFmtId="0" applyNumberFormat="1" fontId="26" applyFont="1" fillId="0" applyFill="1" borderId="17" applyBorder="1" xfId="71" applyProtection="1"/>
    <xf numFmtId="0" applyNumberFormat="1" fontId="27" applyFont="1" fillId="0" applyFill="1" borderId="18" applyBorder="1" xfId="72" applyProtection="1"/>
    <xf numFmtId="0" applyNumberFormat="1" fontId="27" applyFont="1" fillId="0" applyFill="1" borderId="0" applyBorder="1" xfId="73" applyProtection="1"/>
    <xf numFmtId="0" applyNumberFormat="1" fontId="19" applyFont="1" fillId="0" applyFill="1" borderId="0" applyBorder="1" xfId="74" applyProtection="1">
      <alignment wrapText="1"/>
    </xf>
    <xf numFmtId="0" applyNumberFormat="1" fontId="19" applyFont="1" fillId="0" applyFill="1" borderId="0" applyBorder="1" xfId="75" applyProtection="1" applyAlignment="1">
      <alignment horizontal="justify" vertical="top" wrapText="1"/>
    </xf>
    <xf numFmtId="0" applyNumberFormat="1" fontId="28" applyFont="1" fillId="0" applyFill="1" borderId="0" applyBorder="1" xfId="76" applyAlignment="1">
      <alignment vertical="top"/>
      <protection locked="0"/>
    </xf>
    <xf numFmtId="0" applyNumberFormat="1" fontId="29" applyFont="1" fillId="0" applyFill="1" borderId="0" applyBorder="1" xfId="77" applyProtection="1"/>
    <xf numFmtId="0" applyNumberFormat="1" fontId="29" applyFont="1" fillId="0" applyFill="1" borderId="0" applyBorder="1" xfId="78" applyProtection="1"/>
    <xf numFmtId="10" applyNumberFormat="1" fontId="23" applyFont="1" fillId="27" applyFill="1" borderId="19" applyBorder="1" xfId="79" applyProtection="1"/>
    <xf numFmtId="0" applyNumberFormat="1" fontId="30" applyFont="1" fillId="11" applyFill="1" borderId="12" applyBorder="1" xfId="80" applyProtection="1"/>
    <xf numFmtId="0" applyNumberFormat="1" fontId="30" applyFont="1" fillId="11" applyFill="1" borderId="12" applyBorder="1" xfId="81" applyProtection="1"/>
    <xf numFmtId="0" applyNumberFormat="1" fontId="30" applyFont="1" fillId="11" applyFill="1" borderId="12" applyBorder="1" xfId="82" applyProtection="1"/>
    <xf numFmtId="0" applyNumberFormat="1" fontId="30" applyFont="1" fillId="11" applyFill="1" borderId="12" applyBorder="1" xfId="83" applyProtection="1"/>
    <xf numFmtId="0" applyNumberFormat="1" fontId="30" applyFont="1" fillId="11" applyFill="1" borderId="12" applyBorder="1" xfId="84" applyProtection="1"/>
    <xf numFmtId="0" applyNumberFormat="1" fontId="30" applyFont="1" fillId="11" applyFill="1" borderId="12" applyBorder="1" xfId="85" applyProtection="1"/>
    <xf numFmtId="0" applyNumberFormat="1" fontId="30" applyFont="1" fillId="11" applyFill="1" borderId="12" applyBorder="1" xfId="86" applyProtection="1"/>
    <xf numFmtId="0" applyNumberFormat="1" fontId="30" applyFont="1" fillId="11" applyFill="1" borderId="12" applyBorder="1" xfId="87" applyProtection="1"/>
    <xf numFmtId="0" applyNumberFormat="1" fontId="30" applyFont="1" fillId="11" applyFill="1" borderId="12" applyBorder="1" xfId="88" applyProtection="1"/>
    <xf numFmtId="0" applyNumberFormat="1" fontId="30" applyFont="1" fillId="11" applyFill="1" borderId="12" applyBorder="1" xfId="89" applyProtection="1"/>
    <xf numFmtId="0" applyNumberFormat="1" fontId="30" applyFont="1" fillId="11" applyFill="1" borderId="12" applyBorder="1" xfId="90" applyProtection="1"/>
    <xf numFmtId="0" applyNumberFormat="1" fontId="31" applyFont="1" fillId="0" applyFill="1" borderId="20" applyBorder="1" xfId="91" applyProtection="1"/>
    <xf numFmtId="0" applyNumberFormat="1" fontId="32" applyFont="1" fillId="28" applyFill="1" borderId="0" applyBorder="1" xfId="92" applyProtection="1"/>
    <xf numFmtId="37" applyNumberFormat="1" fontId="33" applyFont="1" fillId="0" applyFill="1" borderId="0" applyBorder="1" xfId="93" applyProtection="1"/>
    <xf numFmtId="169" applyNumberFormat="1" fontId="19" applyFont="1" fillId="0" applyFill="1" borderId="0" applyBorder="1" xfId="94" applyProtection="1"/>
    <xf numFmtId="0" applyNumberFormat="1" fontId="34" applyFont="1" fillId="0" applyFill="1" borderId="0" applyBorder="1" xfId="95" applyProtection="1"/>
    <xf numFmtId="0" applyNumberFormat="1" fontId="34" applyFont="1" fillId="0" applyFill="1" borderId="0" applyBorder="1" xfId="96" applyProtection="1"/>
    <xf numFmtId="0" applyNumberFormat="1" fontId="34" applyFont="1" fillId="0" applyFill="1" borderId="0" applyBorder="1" xfId="97" applyProtection="1"/>
    <xf numFmtId="0" applyNumberFormat="1" fontId="19" applyFont="1" fillId="0" applyFill="1" borderId="0" applyBorder="1" xfId="98" applyProtection="1"/>
    <xf numFmtId="0" applyNumberFormat="1" fontId="34" applyFont="1" fillId="0" applyFill="1" borderId="0" applyBorder="1" xfId="99" applyProtection="1"/>
    <xf numFmtId="0" applyNumberFormat="1" fontId="34" applyFont="1" fillId="0" applyFill="1" borderId="0" applyBorder="1" xfId="100" applyProtection="1"/>
    <xf numFmtId="0" applyNumberFormat="1" fontId="34" applyFont="1" fillId="0" applyFill="1" borderId="0" applyBorder="1" xfId="101" applyProtection="1"/>
    <xf numFmtId="0" applyNumberFormat="1" fontId="34" applyFont="1" fillId="0" applyFill="1" borderId="0" applyBorder="1" xfId="102" applyProtection="1"/>
    <xf numFmtId="0" applyNumberFormat="1" fontId="34" applyFont="1" fillId="0" applyFill="1" borderId="0" applyBorder="1" xfId="103" applyProtection="1"/>
    <xf numFmtId="0" applyNumberFormat="1" fontId="34" applyFont="1" fillId="0" applyFill="1" borderId="0" applyBorder="1" xfId="104" applyProtection="1"/>
    <xf numFmtId="0" applyNumberFormat="1" fontId="19" applyFont="1" fillId="0" applyFill="1" borderId="0" applyBorder="1" xfId="105" applyProtection="1"/>
    <xf numFmtId="0" applyNumberFormat="1" fontId="35" applyFont="1" fillId="0" applyFill="1" borderId="0" applyBorder="1" xfId="106" applyProtection="1" applyAlignment="1">
      <alignment vertical="center"/>
    </xf>
    <xf numFmtId="0" applyNumberFormat="1" fontId="35" applyFont="1" fillId="0" applyFill="1" borderId="0" applyBorder="1" xfId="107" applyProtection="1" applyAlignment="1">
      <alignment vertical="center"/>
    </xf>
    <xf numFmtId="0" applyNumberFormat="1" fontId="19" applyFont="1" fillId="0" applyFill="1" borderId="0" applyBorder="1" xfId="108" applyProtection="1"/>
    <xf numFmtId="0" applyNumberFormat="1" fontId="36" applyFont="1" fillId="0" applyFill="1" borderId="0" applyBorder="1" xfId="109" applyProtection="1"/>
    <xf numFmtId="0" applyNumberFormat="1" fontId="34" applyFont="1" fillId="0" applyFill="1" borderId="0" applyBorder="1" xfId="110" applyProtection="1"/>
    <xf numFmtId="0" applyNumberFormat="1" fontId="34" applyFont="1" fillId="0" applyFill="1" borderId="0" applyBorder="1" xfId="111" applyProtection="1"/>
    <xf numFmtId="0" applyNumberFormat="1" fontId="19" applyFont="1" fillId="0" applyFill="1" borderId="0" applyBorder="1" xfId="112" applyProtection="1"/>
    <xf numFmtId="0" applyNumberFormat="1" fontId="37" applyFont="1" fillId="0" applyFill="1" borderId="0" applyBorder="1" xfId="113" applyProtection="1"/>
    <xf numFmtId="0" applyNumberFormat="1" fontId="9" applyFont="1" fillId="0" applyFill="1" borderId="0" applyBorder="1" xfId="114" applyProtection="1"/>
    <xf numFmtId="0" applyNumberFormat="1" fontId="9" applyFont="1" fillId="0" applyFill="1" borderId="0" applyBorder="1" xfId="115" applyProtection="1"/>
    <xf numFmtId="0" applyNumberFormat="1" fontId="9" applyFont="1" fillId="0" applyFill="1" borderId="0" applyBorder="1" xfId="116" applyProtection="1"/>
    <xf numFmtId="0" applyNumberFormat="1" fontId="9" applyFont="1" fillId="0" applyFill="1" borderId="0" applyBorder="1" xfId="117" applyProtection="1"/>
    <xf numFmtId="0" applyNumberFormat="1" fontId="38" applyFont="1" fillId="0" applyFill="1" borderId="0" applyBorder="1" xfId="118" applyProtection="1"/>
    <xf numFmtId="0" applyNumberFormat="1" fontId="19" applyFont="1" fillId="0" applyFill="1" borderId="0" applyBorder="1" xfId="119" applyProtection="1"/>
    <xf numFmtId="0" applyNumberFormat="1" fontId="20" applyFont="1" fillId="0" applyFill="1" borderId="0" applyBorder="1" xfId="120" applyProtection="1"/>
    <xf numFmtId="0" applyNumberFormat="1" fontId="19" applyFont="1" fillId="0" applyFill="1" borderId="0" applyBorder="1" xfId="121" applyProtection="1"/>
    <xf numFmtId="0" applyNumberFormat="1" fontId="19" applyFont="1" fillId="0" applyFill="1" borderId="0" applyBorder="1" xfId="122" applyProtection="1"/>
    <xf numFmtId="0" applyNumberFormat="1" fontId="19" applyFont="1" fillId="0" applyFill="1" borderId="0" applyBorder="1" xfId="123" applyProtection="1"/>
    <xf numFmtId="0" applyNumberFormat="1" fontId="19" applyFont="1" fillId="0" applyFill="1" borderId="0" applyBorder="1" xfId="124" applyProtection="1"/>
    <xf numFmtId="0" applyNumberFormat="1" fontId="19" applyFont="1" fillId="0" applyFill="1" borderId="0" applyBorder="1" xfId="125" applyProtection="1"/>
    <xf numFmtId="0" applyNumberFormat="1" fontId="19" applyFont="1" fillId="0" applyFill="1" borderId="0" applyBorder="1" xfId="126" applyProtection="1"/>
    <xf numFmtId="0" applyNumberFormat="1" fontId="19" applyFont="1" fillId="0" applyFill="1" borderId="0" applyBorder="1" xfId="127" applyProtection="1"/>
    <xf numFmtId="0" applyNumberFormat="1" fontId="19" applyFont="1" fillId="0" applyFill="1" borderId="0" applyBorder="1" xfId="128" applyProtection="1"/>
    <xf numFmtId="0" applyNumberFormat="1" fontId="19" applyFont="1" fillId="0" applyFill="1" borderId="0" applyBorder="1" xfId="129" applyProtection="1"/>
    <xf numFmtId="0" applyNumberFormat="1" fontId="19" applyFont="1" fillId="0" applyFill="1" borderId="0" applyBorder="1" xfId="130" applyProtection="1"/>
    <xf numFmtId="0" applyNumberFormat="1" fontId="9" applyFont="1" fillId="0" applyFill="1" borderId="0" applyBorder="1" xfId="131" applyProtection="1"/>
    <xf numFmtId="0" applyNumberFormat="1" fontId="9" applyFont="1" fillId="0" applyFill="1" borderId="0" applyBorder="1" xfId="132" applyProtection="1"/>
    <xf numFmtId="0" applyNumberFormat="1" fontId="9" applyFont="1" fillId="0" applyFill="1" borderId="0" applyBorder="1" xfId="133" applyProtection="1"/>
    <xf numFmtId="0" applyNumberFormat="1" fontId="10" applyFont="1" fillId="0" applyFill="1" borderId="0" applyBorder="1" xfId="134" applyProtection="1" applyAlignment="1">
      <alignment vertical="top"/>
    </xf>
    <xf numFmtId="0" applyNumberFormat="1" fontId="9" applyFont="1" fillId="0" applyFill="1" borderId="0" applyBorder="1" xfId="135" applyProtection="1"/>
    <xf numFmtId="0" applyNumberFormat="1" fontId="34" applyFont="1" fillId="0" applyFill="1" borderId="0" applyBorder="1" xfId="136" applyProtection="1"/>
    <xf numFmtId="0" applyNumberFormat="1" fontId="9" applyFont="1" fillId="5" applyFill="1" borderId="11" applyBorder="1" xfId="137" applyProtection="1"/>
    <xf numFmtId="0" applyNumberFormat="1" fontId="13" applyFont="1" fillId="5" applyFill="1" borderId="11" applyBorder="1" xfId="138" applyProtection="1"/>
    <xf numFmtId="0" applyNumberFormat="1" fontId="39" applyFont="1" fillId="24" applyFill="1" borderId="21" applyBorder="1" xfId="139" applyProtection="1"/>
    <xf numFmtId="10" applyNumberFormat="1" fontId="19" applyFont="1" fillId="0" applyFill="1" borderId="0" applyBorder="1" xfId="140" applyProtection="1"/>
    <xf numFmtId="9" applyNumberFormat="1" fontId="19" applyFont="1" fillId="0" applyFill="1" borderId="0" applyBorder="1" xfId="141" applyProtection="1"/>
    <xf numFmtId="9" applyNumberFormat="1" fontId="19" applyFont="1" fillId="0" applyFill="1" borderId="0" applyBorder="1" xfId="142" applyProtection="1"/>
    <xf numFmtId="9" applyNumberFormat="1" fontId="19" applyFont="1" fillId="0" applyFill="1" borderId="0" applyBorder="1" xfId="143" applyProtection="1"/>
    <xf numFmtId="9" applyNumberFormat="1" fontId="20" applyFont="1" fillId="0" applyFill="1" borderId="0" applyBorder="1" xfId="144" applyProtection="1"/>
    <xf numFmtId="9" applyNumberFormat="1" fontId="19" applyFont="1" fillId="0" applyFill="1" borderId="0" applyBorder="1" xfId="145" applyProtection="1"/>
    <xf numFmtId="9" applyNumberFormat="1" fontId="19" applyFont="1" fillId="0" applyFill="1" borderId="0" applyBorder="1" xfId="146" applyProtection="1"/>
    <xf numFmtId="9" applyNumberFormat="1" fontId="19" applyFont="1" fillId="0" applyFill="1" borderId="0" applyBorder="1" xfId="147" applyProtection="1"/>
    <xf numFmtId="9" applyNumberFormat="1" fontId="19" applyFont="1" fillId="0" applyFill="1" borderId="0" applyBorder="1" xfId="148" applyProtection="1"/>
    <xf numFmtId="9" applyNumberFormat="1" fontId="19" applyFont="1" fillId="0" applyFill="1" borderId="0" applyBorder="1" xfId="149" applyProtection="1"/>
    <xf numFmtId="9" applyNumberFormat="1" fontId="19" applyFont="1" fillId="0" applyFill="1" borderId="0" applyBorder="1" xfId="150" applyProtection="1"/>
    <xf numFmtId="9" applyNumberFormat="1" fontId="19" applyFont="1" fillId="0" applyFill="1" borderId="0" applyBorder="1" xfId="151" applyProtection="1"/>
    <xf numFmtId="0" applyNumberFormat="1" fontId="40" applyFont="1" fillId="0" applyFill="1" borderId="0" applyBorder="1" xfId="152" applyProtection="1" applyAlignment="1">
      <alignment horizontal="left"/>
    </xf>
    <xf numFmtId="15" applyNumberFormat="1" fontId="40" applyFont="1" fillId="0" applyFill="1" borderId="0" applyBorder="1" xfId="153" applyProtection="1"/>
    <xf numFmtId="4" applyNumberFormat="1" fontId="40" applyFont="1" fillId="0" applyFill="1" borderId="0" applyBorder="1" xfId="154" applyProtection="1"/>
    <xf numFmtId="0" applyNumberFormat="1" fontId="41" applyFont="1" fillId="0" applyFill="1" borderId="22" applyBorder="1" xfId="155" applyProtection="1" applyAlignment="1">
      <alignment horizontal="center"/>
    </xf>
    <xf numFmtId="3" applyNumberFormat="1" fontId="40" applyFont="1" fillId="0" applyFill="1" borderId="0" applyBorder="1" xfId="156" applyProtection="1"/>
    <xf numFmtId="0" applyNumberFormat="1" fontId="40" applyFont="1" fillId="29" applyFill="1" borderId="0" applyBorder="1" xfId="157" applyProtection="1"/>
    <xf numFmtId="0" applyNumberFormat="1" fontId="42" applyFont="1" fillId="30" applyFill="1" borderId="0" applyBorder="1" xfId="158" applyProtection="1"/>
    <xf numFmtId="0" applyNumberFormat="1" fontId="43" applyFont="1" fillId="0" applyFill="1" borderId="0" applyBorder="1" xfId="159" applyProtection="1"/>
    <xf numFmtId="0" applyNumberFormat="1" fontId="44" applyFont="1" fillId="30" applyFill="1" borderId="0" applyBorder="1" xfId="160" applyProtection="1"/>
    <xf numFmtId="0" applyNumberFormat="1" fontId="24" applyFont="1" fillId="0" applyFill="1" borderId="0" applyBorder="1" xfId="161" applyProtection="1"/>
    <xf numFmtId="0" applyNumberFormat="1" fontId="45" applyFont="1" fillId="0" applyFill="1" borderId="0" applyBorder="1" xfId="162" applyProtection="1"/>
    <xf numFmtId="0" applyNumberFormat="1" fontId="46" applyFont="1" fillId="31" applyFill="1" borderId="0" applyBorder="1" xfId="163" applyProtection="1"/>
    <xf numFmtId="0" applyNumberFormat="1" fontId="46" applyFont="1" fillId="31" applyFill="1" borderId="0" applyBorder="1" xfId="164" applyProtection="1" applyAlignment="1">
      <alignment horizontal="center"/>
    </xf>
    <xf numFmtId="0" applyNumberFormat="1" fontId="47" applyFont="1" fillId="31" applyFill="1" borderId="0" applyBorder="1" xfId="165" applyProtection="1"/>
    <xf numFmtId="0" applyNumberFormat="1" fontId="19" applyFont="1" fillId="0" applyFill="1" borderId="0" applyBorder="1" xfId="166" applyProtection="1" applyAlignment="1">
      <alignment horizontal="right"/>
    </xf>
    <xf numFmtId="0" applyNumberFormat="1" fontId="19" applyFont="1" fillId="0" applyFill="1" borderId="0" applyBorder="1" xfId="167" applyProtection="1" applyAlignment="1">
      <alignment horizontal="left"/>
    </xf>
    <xf numFmtId="0" applyNumberFormat="1" fontId="23" applyFont="1" fillId="0" applyFill="1" borderId="0" applyBorder="1" xfId="168" applyProtection="1"/>
    <xf numFmtId="0" applyNumberFormat="1" fontId="48" applyFont="1" fillId="0" applyFill="1" borderId="0" applyBorder="1" xfId="169" applyProtection="1"/>
    <xf numFmtId="0" applyNumberFormat="1" fontId="19" applyFont="1" fillId="32" applyFill="1" borderId="0" applyBorder="1" xfId="170" applyProtection="1"/>
    <xf numFmtId="170" applyNumberFormat="1" fontId="19" applyFont="1" fillId="0" applyFill="1" borderId="0" applyBorder="1" xfId="171" applyProtection="1"/>
    <xf numFmtId="2" applyNumberFormat="1" fontId="19" applyFont="1" fillId="0" applyFill="1" borderId="0" applyBorder="1" xfId="172" applyProtection="1"/>
    <xf numFmtId="171" applyNumberFormat="1" fontId="19" applyFont="1" fillId="0" applyFill="1" borderId="0" applyBorder="1" xfId="173" applyProtection="1"/>
    <xf numFmtId="0" applyNumberFormat="1" fontId="19" applyFont="1" fillId="0" applyFill="1" borderId="22" applyBorder="1" xfId="174" applyProtection="1"/>
    <xf numFmtId="0" applyNumberFormat="1" fontId="49" applyFont="1" fillId="0" applyFill="1" borderId="0" applyBorder="1" xfId="175" applyProtection="1"/>
    <xf numFmtId="0" applyNumberFormat="1" fontId="36" applyFont="1" fillId="0" applyFill="1" borderId="0" applyBorder="1" xfId="176" applyProtection="1"/>
    <xf numFmtId="0" applyNumberFormat="1" fontId="50" applyFont="1" fillId="0" applyFill="1" borderId="0" applyBorder="1" xfId="177" applyProtection="1"/>
    <xf numFmtId="0" applyNumberFormat="1" fontId="51" applyFont="1" fillId="24" applyFill="1" borderId="0" applyBorder="1" xfId="178" applyProtection="1"/>
    <xf numFmtId="0" applyNumberFormat="1" fontId="51" applyFont="1" fillId="24" applyFill="1" borderId="0" applyBorder="1" xfId="179" applyProtection="1"/>
    <xf numFmtId="0" applyNumberFormat="1" fontId="52" applyFont="1" fillId="24" applyFill="1" borderId="0" applyBorder="1" xfId="180" applyProtection="1"/>
    <xf numFmtId="0" applyNumberFormat="1" fontId="51" applyFont="1" fillId="24" applyFill="1" borderId="0" applyBorder="1" xfId="181" applyProtection="1"/>
    <xf numFmtId="0" applyNumberFormat="1" fontId="53" applyFont="1" fillId="0" applyFill="1" borderId="0" applyBorder="1" xfId="182" applyProtection="1"/>
    <xf numFmtId="0" applyNumberFormat="1" fontId="54" applyFont="1" fillId="0" applyFill="1" borderId="23" applyBorder="1" xfId="183" applyProtection="1"/>
    <xf numFmtId="0" applyNumberFormat="1" fontId="55" applyFont="1" fillId="0" applyFill="1" borderId="0" applyBorder="1" xfId="184"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4"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2"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4" applyFont="1" fillId="2" applyFill="1" borderId="6" applyBorder="1" xfId="0" applyProtection="1" applyAlignment="1">
      <alignment vertical="center"/>
    </xf>
    <xf numFmtId="0" applyNumberFormat="1" fontId="2" applyFont="1" fillId="0" applyFill="1" borderId="0" applyBorder="1" xfId="0" applyProtection="1" applyAlignment="1">
      <alignment horizontal="center"/>
    </xf>
    <xf numFmtId="0" applyNumberFormat="1" fontId="4" applyFont="1" fillId="3" applyFill="1" borderId="0" applyBorder="1" xfId="0" applyProtection="1" applyAlignment="1">
      <alignment horizontal="lef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4" applyFont="1" fillId="3" applyFill="1" borderId="0" applyBorder="1" xfId="0" applyProtection="1" applyAlignment="1">
      <alignment vertical="center"/>
    </xf>
    <xf numFmtId="0" applyNumberFormat="1" fontId="4" applyFont="1" fillId="3" applyFill="1" borderId="0" applyBorder="1" xfId="0" applyProtection="1"/>
    <xf numFmtId="2" applyNumberFormat="1" fontId="3" applyFont="1" fillId="0" applyFill="1" borderId="5" applyBorder="1" xfId="0" applyProtection="1"/>
    <xf numFmtId="0" applyNumberFormat="1" fontId="4" applyFont="1" fillId="3" applyFill="1" borderId="0" applyBorder="1" xfId="0" applyProtection="1" applyAlignment="1">
      <alignment horizontal="left"/>
    </xf>
    <xf numFmtId="0" applyNumberFormat="1" fontId="4" applyFont="1" fillId="3" applyFill="1" borderId="6" applyBorder="1" xfId="0" applyProtection="1" applyAlignment="1">
      <alignment horizontal="left"/>
    </xf>
    <xf numFmtId="0" applyNumberFormat="1" fontId="4" applyFont="1" fillId="2" applyFill="1" borderId="0" applyBorder="1" xfId="0" applyProtection="1" applyAlignment="1">
      <alignment horizontal="center" vertical="center" wrapText="1"/>
    </xf>
    <xf numFmtId="0" applyNumberFormat="1" fontId="4" applyFont="1" fillId="2" applyFill="1" borderId="9" applyBorder="1" xfId="0" applyProtection="1" applyAlignment="1">
      <alignment vertical="center"/>
    </xf>
    <xf numFmtId="3" applyNumberFormat="1" fontId="3" applyFont="1" fillId="0" applyFill="1" borderId="5" applyBorder="1" xfId="0" applyProtection="1"/>
    <xf numFmtId="0" applyNumberFormat="1" fontId="4" applyFont="1" fillId="2" applyFill="1" borderId="0" applyBorder="1" xfId="0" applyProtection="1"/>
    <xf numFmtId="164" applyNumberFormat="1" fontId="4" applyFont="1" fillId="2" applyFill="1" borderId="0" applyBorder="1" xfId="0" applyProtection="1"/>
    <xf numFmtId="0" applyNumberFormat="1" fontId="3" applyFont="1" fillId="0" applyFill="1" borderId="0" applyBorder="1" xfId="0" applyProtection="1" applyAlignment="1">
      <alignment vertical="center"/>
    </xf>
    <xf numFmtId="0" applyNumberFormat="1" fontId="7" applyFont="1" fillId="3" applyFill="1" borderId="0" applyBorder="1" xfId="0" applyProtection="1" applyAlignment="1">
      <alignment vertical="center"/>
    </xf>
    <xf numFmtId="0" applyNumberFormat="1" fontId="4" applyFont="1" fillId="2" applyFill="1" borderId="0" applyBorder="1" xfId="0" quotePrefix="1" applyProtection="1" applyAlignment="1">
      <alignment vertical="center"/>
    </xf>
    <xf numFmtId="0" applyNumberFormat="1" fontId="7" applyFont="1" fillId="3" applyFill="1" borderId="6" applyBorder="1" xfId="0" applyProtection="1" applyAlignment="1">
      <alignment vertical="center"/>
    </xf>
    <xf numFmtId="0" applyNumberFormat="1" fontId="7" applyFont="1" fillId="2" applyFill="1" borderId="6" applyBorder="1" xfId="0" applyProtection="1" applyAlignment="1">
      <alignment vertical="center"/>
    </xf>
    <xf numFmtId="0" applyNumberFormat="1" fontId="4" applyFont="1" fillId="3" applyFill="1" borderId="6"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6"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0" applyBorder="1" xfId="0" applyProtection="1"/>
    <xf numFmtId="0" applyNumberFormat="1" fontId="4" applyFont="1" fillId="2" applyFill="1" borderId="6" applyBorder="1" xfId="0" applyProtection="1"/>
    <xf numFmtId="0" applyNumberFormat="1" fontId="4" applyFont="1" fillId="2" applyFill="1" borderId="6" applyBorder="1" xfId="0" applyProtection="1" applyAlignment="1">
      <alignment horizontal="left" vertical="center"/>
    </xf>
    <xf numFmtId="0" applyNumberFormat="1" fontId="4" applyFont="1" fillId="2" applyFill="1" borderId="8" applyBorder="1" xfId="0" applyProtection="1" applyAlignment="1">
      <alignment vertical="center"/>
    </xf>
    <xf numFmtId="0" applyNumberFormat="1" fontId="4" applyFont="1" fillId="2" applyFill="1" borderId="10" applyBorder="1" xfId="0" applyProtection="1" applyAlignment="1">
      <alignment vertical="center"/>
    </xf>
    <xf numFmtId="10" applyNumberFormat="1" fontId="5" applyFont="1" fillId="3" applyFill="1" borderId="0" applyBorder="1" xfId="0" applyProtection="1" applyAlignment="1">
      <alignment vertical="center"/>
    </xf>
    <xf numFmtId="0" applyNumberFormat="1" fontId="4" applyFont="1" fillId="0" applyFill="1" borderId="0" applyBorder="1" xfId="0" applyProtection="1" applyAlignment="1">
      <alignment horizontal="left" vertical="center"/>
    </xf>
    <xf numFmtId="0" applyNumberFormat="1" fontId="4" applyFont="1" fillId="0" applyFill="1" borderId="0" applyBorder="1" xfId="0" applyProtection="1"/>
    <xf numFmtId="0" applyNumberFormat="1" fontId="4" applyFont="1" fillId="2" applyFill="1" borderId="2" applyBorder="1" xfId="0" applyProtection="1" applyAlignment="1">
      <alignment horizontal="center" vertical="center"/>
    </xf>
    <xf numFmtId="0" applyNumberFormat="1" fontId="4"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4" applyFont="1" fillId="3" applyFill="1" borderId="4" applyBorder="1" xfId="0" applyProtection="1" applyAlignment="1">
      <alignment vertical="center"/>
    </xf>
    <xf numFmtId="2" applyNumberFormat="1" fontId="4"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11" applyFont="1" fillId="0" applyFill="1" borderId="0" applyBorder="1" xfId="134" applyProtection="1" applyAlignment="1">
      <alignment vertical="top"/>
    </xf>
    <xf numFmtId="0" applyNumberFormat="1" fontId="6" applyFont="1" fillId="0" applyFill="1" borderId="1" applyBorder="1" xfId="0" applyProtection="1" applyAlignment="1">
      <alignment horizontal="center" vertical="center"/>
    </xf>
    <xf numFmtId="0" applyNumberFormat="1" fontId="8" applyFont="1" fillId="0" applyFill="1" borderId="1"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1" applyFont="1" fillId="3" applyFill="1" borderId="6" applyBorder="1" xfId="0" applyProtection="1" applyAlignment="1">
      <alignment horizontal="center" vertical="center" wrapText="1"/>
    </xf>
    <xf numFmtId="0" applyNumberFormat="1" fontId="1" applyFont="1" fillId="3" applyFill="1" borderId="7" applyBorder="1" xfId="0" applyProtection="1" applyAlignment="1">
      <alignment horizontal="center" vertical="center" wrapText="1"/>
    </xf>
    <xf numFmtId="0" applyNumberFormat="1" fontId="11" applyFont="1" fillId="0" applyFill="1" borderId="0" applyBorder="1" xfId="134" applyProtection="1" applyAlignment="1">
      <alignment horizontal="center" vertical="top"/>
    </xf>
    <xf numFmtId="0" applyNumberFormat="1" fontId="1" applyFont="1" fillId="3" applyFill="1" borderId="0" applyBorder="1" xfId="0" applyProtection="1" applyAlignment="1">
      <alignment horizontal="center" vertical="top" wrapText="1"/>
    </xf>
    <xf numFmtId="0" applyNumberFormat="1" fontId="2" applyFont="1" fillId="0" applyFill="1" borderId="0" applyBorder="1" xfId="0" applyProtection="1" applyAlignment="1">
      <alignment horizontal="left"/>
    </xf>
    <xf numFmtId="0" applyNumberFormat="1" fontId="56" applyFont="1" fillId="0" applyFill="1" borderId="0" applyBorder="1" xfId="0" applyProtection="1" applyAlignment="1">
      <alignment horizontal="left" vertical="center"/>
    </xf>
    <xf numFmtId="0" applyNumberFormat="1" fontId="57" applyFont="1" fillId="0" applyFill="1" borderId="0" applyBorder="1" xfId="0" applyProtection="1" applyAlignment="1">
      <alignment horizontal="left" vertical="center"/>
    </xf>
    <xf numFmtId="0" applyNumberFormat="1" fontId="57" applyFont="1" fillId="33" applyFill="1" borderId="0" applyBorder="1" xfId="0" applyProtection="1" applyAlignment="1">
      <alignment horizontal="left" vertical="center"/>
    </xf>
    <xf numFmtId="0" applyNumberFormat="1" fontId="3" applyFont="1" fillId="33"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2" applyFont="1" fillId="0" applyFill="1" borderId="0" applyBorder="1" xfId="0" applyProtection="1" applyAlignment="1">
      <alignment horizontal="left" vertical="center"/>
    </xf>
    <xf numFmtId="2" applyNumberFormat="1" fontId="2" applyFont="1" fillId="0" applyFill="1" borderId="0" applyBorder="1" xfId="0" applyProtection="1" applyAlignment="1">
      <alignment horizontal="right"/>
    </xf>
    <xf numFmtId="3" applyNumberFormat="1" fontId="2" applyFont="1" fillId="0" applyFill="1" borderId="0" applyBorder="1" xfId="0" applyProtection="1" applyAlignment="1">
      <alignment horizontal="right"/>
    </xf>
    <xf numFmtId="10" applyNumberFormat="1" fontId="2" applyFont="1" fillId="0" applyFill="1" borderId="0" applyBorder="1" xfId="0" applyProtection="1" applyAlignment="1">
      <alignment horizontal="right"/>
    </xf>
    <xf numFmtId="2" applyNumberFormat="1" fontId="57" applyFont="1" fillId="0" applyFill="1" borderId="0" applyBorder="1" xfId="0" applyProtection="1" applyAlignment="1">
      <alignment horizontal="right"/>
    </xf>
    <xf numFmtId="3" applyNumberFormat="1" fontId="57" applyFont="1" fillId="0" applyFill="1" borderId="0" applyBorder="1" xfId="0" applyProtection="1" applyAlignment="1">
      <alignment horizontal="right"/>
    </xf>
    <xf numFmtId="10" applyNumberFormat="1" fontId="57" applyFont="1" fillId="0" applyFill="1" borderId="0" applyBorder="1" xfId="0" applyProtection="1" applyAlignment="1">
      <alignment horizontal="right"/>
    </xf>
    <xf numFmtId="0" applyNumberFormat="1" fontId="57" applyFont="1" fillId="0" applyFill="1" borderId="24" applyBorder="1" xfId="0" applyProtection="1" applyAlignment="1">
      <alignment horizontal="left" vertical="center"/>
    </xf>
    <xf numFmtId="2" applyNumberFormat="1" fontId="57" applyFont="1" fillId="0" applyFill="1" borderId="24" applyBorder="1" xfId="0" applyProtection="1" applyAlignment="1">
      <alignment horizontal="right"/>
    </xf>
    <xf numFmtId="3" applyNumberFormat="1" fontId="57" applyFont="1" fillId="0" applyFill="1" borderId="24" applyBorder="1" xfId="0" applyProtection="1" applyAlignment="1">
      <alignment horizontal="right"/>
    </xf>
    <xf numFmtId="10" applyNumberFormat="1" fontId="57" applyFont="1" fillId="0" applyFill="1" borderId="24"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25" applyBorder="1" xfId="0" applyProtection="1"/>
    <xf numFmtId="2" applyNumberFormat="1" fontId="56" applyFont="1" fillId="0" applyFill="1" borderId="0" applyBorder="1" xfId="0" applyProtection="1"/>
    <xf numFmtId="2" applyNumberFormat="1" fontId="56" applyFont="1" fillId="0" applyFill="1" borderId="25" applyBorder="1" xfId="0" applyProtection="1"/>
    <xf numFmtId="0" applyNumberFormat="1" fontId="56" applyFont="1" fillId="0" applyFill="1" borderId="24" applyBorder="1" xfId="0" applyProtection="1" applyAlignment="1">
      <alignment horizontal="left" vertical="center"/>
    </xf>
    <xf numFmtId="3" applyNumberFormat="1" fontId="56" applyFont="1" fillId="0" applyFill="1" borderId="24" applyBorder="1" xfId="0" applyProtection="1"/>
    <xf numFmtId="2" applyNumberFormat="1" fontId="56" applyFont="1" fillId="0" applyFill="1" borderId="24" applyBorder="1" xfId="0" applyProtection="1"/>
  </cellXfs>
  <cellStyles count="185">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HeadlineStyle" xfId="74"/>
    <cellStyle name="HeadlineStyleJustified" xfId="75"/>
    <cellStyle name="Hyperlink 2" xfId="76"/>
    <cellStyle name="Hyperlink 3" xfId="77"/>
    <cellStyle name="Hyperlink 3 2" xfId="78"/>
    <cellStyle name="Input [yellow]" xfId="79"/>
    <cellStyle name="Input 10" xfId="80"/>
    <cellStyle name="Input 11" xfId="81"/>
    <cellStyle name="Input 12" xfId="82"/>
    <cellStyle name="Input 2" xfId="83"/>
    <cellStyle name="Input 3" xfId="84"/>
    <cellStyle name="Input 4" xfId="85"/>
    <cellStyle name="Input 5" xfId="86"/>
    <cellStyle name="Input 6" xfId="87"/>
    <cellStyle name="Input 7" xfId="88"/>
    <cellStyle name="Input 8" xfId="89"/>
    <cellStyle name="Input 9" xfId="90"/>
    <cellStyle name="Linked Cell 2" xfId="91"/>
    <cellStyle name="Neutral 2" xfId="92"/>
    <cellStyle name="no dec" xfId="93"/>
    <cellStyle name="Normal" xfId="0" builtinId="0"/>
    <cellStyle name="Normal - Style1" xfId="94"/>
    <cellStyle name="Normal 10" xfId="95"/>
    <cellStyle name="Normal 11" xfId="96"/>
    <cellStyle name="Normal 12" xfId="97"/>
    <cellStyle name="Normal 13" xfId="98"/>
    <cellStyle name="Normal 14" xfId="99"/>
    <cellStyle name="Normal 15" xfId="100"/>
    <cellStyle name="Normal 16" xfId="101"/>
    <cellStyle name="Normal 17" xfId="102"/>
    <cellStyle name="Normal 18" xfId="103"/>
    <cellStyle name="Normal 19" xfId="104"/>
    <cellStyle name="Normal 2" xfId="105"/>
    <cellStyle name="Normal 2 10" xfId="106"/>
    <cellStyle name="Normal 2 2" xfId="107"/>
    <cellStyle name="Normal 2 2 2" xfId="108"/>
    <cellStyle name="Normal 2 3" xfId="109"/>
    <cellStyle name="Normal 20" xfId="110"/>
    <cellStyle name="Normal 21" xfId="111"/>
    <cellStyle name="Normal 22" xfId="112"/>
    <cellStyle name="Normal 23" xfId="113"/>
    <cellStyle name="Normal 24" xfId="114"/>
    <cellStyle name="Normal 25" xfId="115"/>
    <cellStyle name="Normal 26" xfId="116"/>
    <cellStyle name="Normal 27" xfId="117"/>
    <cellStyle name="Normal 28" xfId="118"/>
    <cellStyle name="Normal 29" xfId="119"/>
    <cellStyle name="Normal 3" xfId="120"/>
    <cellStyle name="Normal 30" xfId="121"/>
    <cellStyle name="Normal 31" xfId="122"/>
    <cellStyle name="Normal 32" xfId="123"/>
    <cellStyle name="Normal 33" xfId="124"/>
    <cellStyle name="Normal 34" xfId="125"/>
    <cellStyle name="Normal 35" xfId="126"/>
    <cellStyle name="Normal 36" xfId="127"/>
    <cellStyle name="Normal 37" xfId="128"/>
    <cellStyle name="Normal 38" xfId="129"/>
    <cellStyle name="Normal 39" xfId="130"/>
    <cellStyle name="Normal 4" xfId="131"/>
    <cellStyle name="Normal 5" xfId="132"/>
    <cellStyle name="Normal 6" xfId="133"/>
    <cellStyle name="Normal 7" xfId="134"/>
    <cellStyle name="Normal 8" xfId="135"/>
    <cellStyle name="Normal 9" xfId="136"/>
    <cellStyle name="Note 2" xfId="137"/>
    <cellStyle name="Note 3" xfId="138"/>
    <cellStyle name="Output 2" xfId="139"/>
    <cellStyle name="Percent [2]" xfId="140"/>
    <cellStyle name="Percent 10" xfId="141"/>
    <cellStyle name="Percent 11" xfId="142"/>
    <cellStyle name="Percent 12" xfId="143"/>
    <cellStyle name="Percent 2" xfId="144"/>
    <cellStyle name="Percent 3" xfId="145"/>
    <cellStyle name="Percent 4" xfId="146"/>
    <cellStyle name="Percent 5" xfId="147"/>
    <cellStyle name="Percent 6" xfId="148"/>
    <cellStyle name="Percent 7" xfId="149"/>
    <cellStyle name="Percent 8" xfId="150"/>
    <cellStyle name="Percent 9" xfId="151"/>
    <cellStyle name="PSChar" xfId="152"/>
    <cellStyle name="PSDate" xfId="153"/>
    <cellStyle name="PSDec" xfId="154"/>
    <cellStyle name="PSHeading" xfId="155"/>
    <cellStyle name="PSInt" xfId="156"/>
    <cellStyle name="PSSpacer" xfId="157"/>
    <cellStyle name="Style 21" xfId="158"/>
    <cellStyle name="Style 22" xfId="159"/>
    <cellStyle name="Style 23" xfId="160"/>
    <cellStyle name="Style 24" xfId="161"/>
    <cellStyle name="Style 25" xfId="162"/>
    <cellStyle name="Style 26" xfId="163"/>
    <cellStyle name="Style 27" xfId="164"/>
    <cellStyle name="Style 28" xfId="165"/>
    <cellStyle name="Style 29" xfId="166"/>
    <cellStyle name="Style 30" xfId="167"/>
    <cellStyle name="Style 31" xfId="168"/>
    <cellStyle name="Style 32" xfId="169"/>
    <cellStyle name="Style 33" xfId="170"/>
    <cellStyle name="Style 34" xfId="171"/>
    <cellStyle name="Style 35" xfId="172"/>
    <cellStyle name="Style 36" xfId="173"/>
    <cellStyle name="Style 39" xfId="174"/>
    <cellStyle name="STYLE1" xfId="175"/>
    <cellStyle name="STYLE1 2" xfId="176"/>
    <cellStyle name="STYLE2" xfId="177"/>
    <cellStyle name="STYLE3" xfId="178"/>
    <cellStyle name="STYLE4" xfId="179"/>
    <cellStyle name="STYLE5" xfId="180"/>
    <cellStyle name="STYLE6" xfId="181"/>
    <cellStyle name="Title 2" xfId="182"/>
    <cellStyle name="Total 2" xfId="183"/>
    <cellStyle name="Warning Text 2" xfId="184"/>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'Other'!B360</c:f>
              <c:strCache>
                <c:ptCount val="0"/>
              </c:strCache>
            </c:strRef>
          </c:tx>
          <c:marker>
            <c:symbol val="square"/>
          </c:marker>
          <c:cat>
            <c:numRef>
              <c:f>'Other'!$C$359:$H$359</c:f>
            </c:numRef>
          </c:cat>
          <c:val>
            <c:numRef>
              <c:f>'Other'!$C$360:$H$360</c:f>
            </c:numRef>
          </c:val>
          <c:smooth val="0"/>
        </ser>
        <ser xmlns="http://schemas.openxmlformats.org/drawingml/2006/chart">
          <c:idx val="1"/>
          <c:order val="1"/>
          <c:tx>
            <c:strRef>
              <c:f>'Other'!B361</c:f>
              <c:strCache>
                <c:ptCount val="0"/>
              </c:strCache>
            </c:strRef>
          </c:tx>
          <c:marker>
            <c:symbol val="square"/>
          </c:marker>
          <c:cat>
            <c:numRef>
              <c:f>'Other'!$C$359:$H$359</c:f>
            </c:numRef>
          </c:cat>
          <c:val>
            <c:numRef>
              <c:f>'Other'!$C$361:$H$361</c:f>
            </c:numRef>
          </c:val>
          <c:smooth val="0"/>
        </ser>
        <c:marker val="1"/>
        <c:axId val="84289408"/>
        <c:axId val="84343808"/>
      </c:lineChart>
      <c:catAx>
        <c:axId val="84289408"/>
        <c:scaling>
          <c:orientation val="minMax"/>
        </c:scaling>
        <c:axPos val="b"/>
        <c:numFmt formatCode="General" sourceLinked="1"/>
        <c:majorTickMark val="none"/>
        <c:tickLblPos val="nextTo"/>
        <c:crossAx val="84343808"/>
        <c:crosses val="autoZero"/>
        <c:auto val="1"/>
        <c:lblAlgn val="ctr"/>
        <c:lblOffset val="100"/>
      </c:catAx>
      <c:valAx>
        <c:axId val="843438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4289408"/>
        <c:crosses val="autoZero"/>
        <c:crossBetween val="between"/>
      </c:valAx>
    </c:plotArea>
    <c:legend>
      <c:legendPos val="r"/>
      <c:layout/>
    </c:legend>
    <c:plotVisOnly val="1"/>
  </c:chart>
  <c:printSettings>
    <c:headerFooter/>
    <c:pageMargins b="0.75000000000000866" l="0.70000000000000062" r="0.70000000000000062" t="0.75000000000000866"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355</xdr:row>
      <xdr:rowOff>95250</xdr:rowOff>
    </xdr:from>
    <xdr:to>
      <xdr:col>6</xdr:col>
      <xdr:colOff>847725</xdr:colOff>
      <xdr:row>372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14</xdr:col>
      <xdr:colOff>600075</xdr:colOff>
      <xdr:row>39</xdr:row>
      <xdr:rowOff>114300</xdr:rowOff>
    </xdr:to>
    <xdr:sp macro="" textlink="">
      <xdr:nvSpPr>
        <xdr:cNvPr id="2" name="TextBox 1">
          <a:extLst>
            <a:ext uri="{FF2B5EF4-FFF2-40B4-BE49-F238E27FC236}">
              <a16:creationId xmlns:a16="http://schemas.microsoft.com/office/drawing/2014/main" xmlns="" id="{285B5163-0187-4EEC-980D-9FB4FB5791D5}"/>
            </a:ext>
          </a:extLst>
        </xdr:cNvPr>
        <xdr:cNvSpPr txBox="1"/>
      </xdr:nvSpPr>
      <xdr:spPr>
        <a:xfrm>
          <a:off x="28572" y="323850"/>
          <a:ext cx="9906003" cy="628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2" sqref="B2:O2"/>
    </sheetView>
  </sheetViews>
  <sheetFormatPr defaultRowHeight="14.25" customHeight="1"/>
  <cols>
    <col min="1" max="1" width="1.7109375" customWidth="1" style="185"/>
    <col min="2" max="2" width="24" customWidth="1" style="185"/>
    <col min="3" max="15" width="12.7109375" customWidth="1" style="185"/>
    <col min="16" max="16384" width="9.140625" customWidth="1" style="185"/>
  </cols>
  <sheetData>
    <row r="1" ht="9.95" customHeight="1"/>
    <row r="2" ht="26.25" customHeight="1">
      <c r="B2" s="248" t="s">
        <v>1</v>
      </c>
      <c r="C2" s="248"/>
      <c r="D2" s="248"/>
      <c r="E2" s="248"/>
      <c r="F2" s="248"/>
      <c r="G2" s="248"/>
      <c r="H2" s="248"/>
      <c r="I2" s="248"/>
      <c r="J2" s="248"/>
      <c r="K2" s="248"/>
      <c r="L2" s="248"/>
      <c r="M2" s="248"/>
      <c r="N2" s="248"/>
      <c r="O2" s="248"/>
    </row>
    <row r="3" ht="14.25" customHeight="1">
      <c r="B3" s="199" t="s">
        <v>2</v>
      </c>
      <c r="C3" s="199"/>
      <c r="D3" s="199"/>
      <c r="E3" s="199"/>
      <c r="F3" s="199"/>
      <c r="G3" s="199"/>
      <c r="H3" s="199"/>
      <c r="I3" s="199"/>
      <c r="J3" s="199"/>
      <c r="K3" s="199"/>
      <c r="O3" s="246" t="s">
        <v>3</v>
      </c>
    </row>
    <row r="4" ht="14.25" customHeight="1">
      <c r="B4" s="199" t="s">
        <v>4</v>
      </c>
      <c r="C4" s="199"/>
      <c r="D4" s="199"/>
      <c r="E4" s="199"/>
      <c r="F4" s="199"/>
      <c r="G4" s="199"/>
      <c r="H4" s="199"/>
      <c r="I4" s="199"/>
      <c r="J4" s="199"/>
      <c r="K4" s="199"/>
      <c r="L4" s="199"/>
    </row>
    <row r="5" ht="14.25" customHeight="1">
      <c r="B5" s="185" t="s">
        <v>149</v>
      </c>
    </row>
    <row r="6" ht="14.25" customHeight="1">
      <c r="B6" s="203" t="s">
        <v>150</v>
      </c>
      <c r="C6" s="205" t="s">
        <v>151</v>
      </c>
      <c r="D6" s="206"/>
      <c r="E6" s="205" t="s">
        <v>152</v>
      </c>
      <c r="F6" s="206"/>
      <c r="G6" s="205" t="s">
        <v>153</v>
      </c>
      <c r="H6" s="206"/>
      <c r="I6" s="205" t="s">
        <v>154</v>
      </c>
      <c r="J6" s="206"/>
      <c r="K6" s="205" t="s">
        <v>155</v>
      </c>
      <c r="L6" s="205"/>
    </row>
    <row r="7" ht="14.25" customHeight="1" s="188" customFormat="1">
      <c r="B7" s="187"/>
      <c r="C7" s="187" t="s">
        <v>9</v>
      </c>
      <c r="D7" s="196" t="s">
        <v>10</v>
      </c>
      <c r="E7" s="187" t="s">
        <v>9</v>
      </c>
      <c r="F7" s="196" t="s">
        <v>10</v>
      </c>
      <c r="G7" s="187" t="s">
        <v>9</v>
      </c>
      <c r="H7" s="196" t="s">
        <v>10</v>
      </c>
      <c r="I7" s="187" t="s">
        <v>9</v>
      </c>
      <c r="J7" s="196" t="s">
        <v>10</v>
      </c>
      <c r="K7" s="187" t="s">
        <v>9</v>
      </c>
      <c r="L7" s="187" t="s">
        <v>10</v>
      </c>
    </row>
    <row r="8" ht="14.25" customHeight="1">
      <c r="B8" s="190" t="s">
        <v>156</v>
      </c>
      <c r="C8" s="193">
        <v>-15.701408296786426</v>
      </c>
      <c r="D8" s="204">
        <v>-19.141855592261241</v>
      </c>
      <c r="E8" s="193">
        <v>-16.27424576806176</v>
      </c>
      <c r="F8" s="204">
        <v>-19.290071994066821</v>
      </c>
      <c r="G8" s="193">
        <v>-59.952237324011918</v>
      </c>
      <c r="H8" s="204">
        <v>-38.433648338490833</v>
      </c>
      <c r="I8" s="193">
        <v>-32.106449714356891</v>
      </c>
      <c r="J8" s="204">
        <v>-19.195654622306144</v>
      </c>
      <c r="K8" s="193">
        <v>0.66832576025007062</v>
      </c>
      <c r="L8" s="193">
        <v>0.6888622414622827</v>
      </c>
    </row>
    <row r="9" ht="14.25" customHeight="1">
      <c r="B9" s="190" t="s">
        <v>157</v>
      </c>
      <c r="C9" s="193">
        <v>-11.46940522952497</v>
      </c>
      <c r="D9" s="204">
        <v>-13.976336745230132</v>
      </c>
      <c r="E9" s="193">
        <v>-11.206784955639678</v>
      </c>
      <c r="F9" s="204">
        <v>-13.570831985723117</v>
      </c>
      <c r="G9" s="193">
        <v>-46.636762960683527</v>
      </c>
      <c r="H9" s="204">
        <v>-25.070058672459336</v>
      </c>
      <c r="I9" s="193">
        <v>-25.540451608712562</v>
      </c>
      <c r="J9" s="204">
        <v>-14.893342423130724</v>
      </c>
      <c r="K9" s="193">
        <v>1.1238037052187406</v>
      </c>
      <c r="L9" s="193">
        <v>1.5409981098160539</v>
      </c>
    </row>
    <row r="10" ht="14.25" customHeight="1">
      <c r="B10" s="190" t="s">
        <v>158</v>
      </c>
      <c r="C10" s="193">
        <v>-7.44212472783447</v>
      </c>
      <c r="D10" s="204">
        <v>-8.8841541327444169</v>
      </c>
      <c r="E10" s="193">
        <v>-6.8615992487475275</v>
      </c>
      <c r="F10" s="204">
        <v>-8.1122055633679633</v>
      </c>
      <c r="G10" s="193">
        <v>-32.949815672423753</v>
      </c>
      <c r="H10" s="204">
        <v>-13.306884950647252</v>
      </c>
      <c r="I10" s="193">
        <v>-18.044608267924051</v>
      </c>
      <c r="J10" s="204">
        <v>-10.257893302428428</v>
      </c>
      <c r="K10" s="193">
        <v>1.5581493301304585</v>
      </c>
      <c r="L10" s="193">
        <v>2.3796686304488128</v>
      </c>
    </row>
    <row r="11" ht="14.25" customHeight="1">
      <c r="B11" s="190" t="s">
        <v>159</v>
      </c>
      <c r="C11" s="193">
        <v>-3.6465981310012547</v>
      </c>
      <c r="D11" s="204">
        <v>-4.1877810994712581</v>
      </c>
      <c r="E11" s="193">
        <v>-3.1834960128995773</v>
      </c>
      <c r="F11" s="204">
        <v>-3.7287670255327252</v>
      </c>
      <c r="G11" s="193">
        <v>-17.424266637157324</v>
      </c>
      <c r="H11" s="204">
        <v>-7.0075793841314553</v>
      </c>
      <c r="I11" s="193">
        <v>-9.5107556143218659</v>
      </c>
      <c r="J11" s="204">
        <v>-5.2828207052856433</v>
      </c>
      <c r="K11" s="193">
        <v>1.9672391458529615</v>
      </c>
      <c r="L11" s="193">
        <v>3.1510137998824268</v>
      </c>
    </row>
    <row r="12" ht="14.25" customHeight="1">
      <c r="B12" s="190" t="s">
        <v>124</v>
      </c>
      <c r="C12" s="193">
        <v>0</v>
      </c>
      <c r="D12" s="204">
        <v>0</v>
      </c>
      <c r="E12" s="193">
        <v>0</v>
      </c>
      <c r="F12" s="204">
        <v>0</v>
      </c>
      <c r="G12" s="193">
        <v>0</v>
      </c>
      <c r="H12" s="204">
        <v>0</v>
      </c>
      <c r="I12" s="193">
        <v>0</v>
      </c>
      <c r="J12" s="204">
        <v>0</v>
      </c>
      <c r="K12" s="193">
        <v>2.3595233760554954</v>
      </c>
      <c r="L12" s="193">
        <v>3.8382788411641311</v>
      </c>
    </row>
    <row r="13" ht="14.25" customHeight="1">
      <c r="B13" s="190" t="s">
        <v>160</v>
      </c>
      <c r="C13" s="193">
        <v>0.083204595778895538</v>
      </c>
      <c r="D13" s="204">
        <v>3.615015140664088</v>
      </c>
      <c r="E13" s="193">
        <v>-0.81462969198450819</v>
      </c>
      <c r="F13" s="204">
        <v>2.9694866650919232</v>
      </c>
      <c r="G13" s="193">
        <v>17.291201796895113</v>
      </c>
      <c r="H13" s="204">
        <v>6.1032147951374673</v>
      </c>
      <c r="I13" s="193">
        <v>10.195103116862615</v>
      </c>
      <c r="J13" s="204">
        <v>5.41778094703342</v>
      </c>
      <c r="K13" s="193">
        <v>2.3697891357865752</v>
      </c>
      <c r="L13" s="193">
        <v>4.4351769176817024</v>
      </c>
    </row>
    <row r="14" ht="14.25" customHeight="1">
      <c r="B14" s="190" t="s">
        <v>161</v>
      </c>
      <c r="C14" s="193">
        <v>-0.861629399663548</v>
      </c>
      <c r="D14" s="204">
        <v>3.8029619199803251</v>
      </c>
      <c r="E14" s="193">
        <v>-2.5766110059120328</v>
      </c>
      <c r="F14" s="204">
        <v>1.4237340408015371</v>
      </c>
      <c r="G14" s="193">
        <v>34.487772761807506</v>
      </c>
      <c r="H14" s="204">
        <v>7.0341276275661322</v>
      </c>
      <c r="I14" s="193">
        <v>19.940692407152092</v>
      </c>
      <c r="J14" s="204">
        <v>9.4999558116535709</v>
      </c>
      <c r="K14" s="193">
        <v>2.2683645797328431</v>
      </c>
      <c r="L14" s="193">
        <v>4.4660319010423812</v>
      </c>
    </row>
    <row r="15" hidden="1" ht="14.25" customHeight="1">
      <c r="B15" s="190" t="s">
        <v>162</v>
      </c>
      <c r="C15" s="193"/>
      <c r="D15" s="204"/>
      <c r="E15" s="193"/>
      <c r="F15" s="204"/>
      <c r="G15" s="193"/>
      <c r="H15" s="204"/>
      <c r="I15" s="193"/>
      <c r="J15" s="204"/>
      <c r="K15" s="193"/>
      <c r="L15" s="193"/>
    </row>
    <row r="16" ht="14.25" customHeight="1">
      <c r="B16" s="190" t="s">
        <v>163</v>
      </c>
      <c r="C16" s="193">
        <v>-0.42538430349141254</v>
      </c>
      <c r="D16" s="204">
        <v>3.0590708731226965</v>
      </c>
      <c r="E16" s="193">
        <v>-2.025395527657047</v>
      </c>
      <c r="F16" s="204">
        <v>0.90452180176014441</v>
      </c>
      <c r="G16" s="193">
        <v>34.867510118619748</v>
      </c>
      <c r="H16" s="204">
        <v>5.9783535683255051</v>
      </c>
      <c r="I16" s="193">
        <v>20.106680851475968</v>
      </c>
      <c r="J16" s="204">
        <v>9.4438962136814979</v>
      </c>
      <c r="K16" s="193">
        <v>2.3152508990719309</v>
      </c>
      <c r="L16" s="193">
        <v>4.3432299650932213</v>
      </c>
    </row>
    <row r="17" ht="14.25" customHeight="1">
      <c r="B17" s="190" t="s">
        <v>164</v>
      </c>
      <c r="C17" s="193">
        <v>-12.652172694598187</v>
      </c>
      <c r="D17" s="204">
        <v>-15.68326692266263</v>
      </c>
      <c r="E17" s="193">
        <v>-13.555063802004126</v>
      </c>
      <c r="F17" s="204">
        <v>-16.568339418376656</v>
      </c>
      <c r="G17" s="193">
        <v>-19.285755710164977</v>
      </c>
      <c r="H17" s="204">
        <v>-14.942040600162624</v>
      </c>
      <c r="I17" s="193">
        <v>-10.791552949911324</v>
      </c>
      <c r="J17" s="204">
        <v>-8.3430231965793471</v>
      </c>
      <c r="K17" s="193">
        <v>0.998289397328971</v>
      </c>
      <c r="L17" s="193">
        <v>1.2555614463070688</v>
      </c>
    </row>
    <row r="18" hidden="1" ht="14.25" customHeight="1">
      <c r="B18" s="190" t="s">
        <v>162</v>
      </c>
      <c r="C18" s="193"/>
      <c r="D18" s="204"/>
      <c r="E18" s="193"/>
      <c r="F18" s="204"/>
      <c r="G18" s="193"/>
      <c r="H18" s="204"/>
      <c r="I18" s="193"/>
      <c r="J18" s="204"/>
      <c r="K18" s="193"/>
      <c r="L18" s="193"/>
    </row>
    <row r="20" ht="14.25" customHeight="1">
      <c r="B20" s="187"/>
      <c r="C20" s="187"/>
      <c r="D20" s="187"/>
      <c r="E20" s="196"/>
      <c r="F20" s="208" t="s">
        <v>165</v>
      </c>
      <c r="G20" s="208"/>
      <c r="H20" s="208"/>
      <c r="I20" s="208"/>
      <c r="J20" s="208"/>
      <c r="K20" s="208"/>
    </row>
    <row r="21" ht="26.25" customHeight="1">
      <c r="B21" s="187"/>
      <c r="C21" s="187" t="s">
        <v>9</v>
      </c>
      <c r="D21" s="187" t="s">
        <v>10</v>
      </c>
      <c r="E21" s="196" t="s">
        <v>166</v>
      </c>
      <c r="F21" s="207" t="s">
        <v>167</v>
      </c>
      <c r="G21" s="207" t="s">
        <v>168</v>
      </c>
      <c r="H21" s="207" t="s">
        <v>169</v>
      </c>
      <c r="I21" s="207" t="s">
        <v>170</v>
      </c>
      <c r="J21" s="207" t="s">
        <v>100</v>
      </c>
      <c r="K21" s="207" t="s">
        <v>171</v>
      </c>
    </row>
    <row r="22" ht="14.25" customHeight="1">
      <c r="B22" s="199" t="s">
        <v>172</v>
      </c>
      <c r="C22" s="189">
        <v>2689.01814117351</v>
      </c>
      <c r="D22" s="189">
        <v>4550.6558987127555</v>
      </c>
      <c r="E22" s="209">
        <v>1861.6377575392453</v>
      </c>
      <c r="F22" s="189">
        <v>1342.9571298578578</v>
      </c>
      <c r="G22" s="189">
        <v>808.18809378432536</v>
      </c>
      <c r="H22" s="189"/>
      <c r="I22" s="189"/>
      <c r="J22" s="189"/>
      <c r="K22" s="189">
        <v>-289.50746610293783</v>
      </c>
    </row>
    <row r="23" ht="14.25" customHeight="1">
      <c r="B23" s="199" t="s">
        <v>173</v>
      </c>
      <c r="C23" s="189">
        <v>5114.2774626017126</v>
      </c>
      <c r="D23" s="189">
        <v>8777.22903742083</v>
      </c>
      <c r="E23" s="209">
        <v>3662.951574819117</v>
      </c>
      <c r="F23" s="189">
        <v>2685.9142597157156</v>
      </c>
      <c r="G23" s="189">
        <v>1616.3761875686507</v>
      </c>
      <c r="H23" s="189"/>
      <c r="I23" s="189"/>
      <c r="J23" s="189"/>
      <c r="K23" s="189">
        <v>-639.33887246524944</v>
      </c>
    </row>
    <row r="24" ht="14.25" customHeight="1">
      <c r="B24" s="199" t="s">
        <v>174</v>
      </c>
      <c r="C24" s="189">
        <v>567.73264406596616</v>
      </c>
      <c r="D24" s="189">
        <v>840.7008425665457</v>
      </c>
      <c r="E24" s="209">
        <v>272.96819850057955</v>
      </c>
      <c r="F24" s="189">
        <v>1342.9571298578578</v>
      </c>
      <c r="G24" s="189">
        <v>808.18809378432536</v>
      </c>
      <c r="H24" s="189">
        <v>-1320.3333333333358</v>
      </c>
      <c r="I24" s="189">
        <v>-74.000000000000043</v>
      </c>
      <c r="J24" s="189">
        <v>-194.33622570533</v>
      </c>
      <c r="K24" s="189">
        <v>-289.50746610293766</v>
      </c>
    </row>
    <row r="25" ht="14.25" customHeight="1">
      <c r="B25" s="199" t="s">
        <v>175</v>
      </c>
      <c r="C25" s="189">
        <v>881.812170292577</v>
      </c>
      <c r="D25" s="189">
        <v>1423.7974400011656</v>
      </c>
      <c r="E25" s="209">
        <v>541.98526970858848</v>
      </c>
      <c r="F25" s="189">
        <v>2685.9142597157156</v>
      </c>
      <c r="G25" s="189">
        <v>1616.3761875686507</v>
      </c>
      <c r="H25" s="189">
        <v>-2640.6666666666715</v>
      </c>
      <c r="I25" s="189">
        <v>-148.00000000000006</v>
      </c>
      <c r="J25" s="189">
        <v>-332.29963844385543</v>
      </c>
      <c r="K25" s="189">
        <v>-639.33887246525069</v>
      </c>
    </row>
    <row r="27" ht="14.25" customHeight="1">
      <c r="B27" s="187"/>
      <c r="C27" s="187" t="s">
        <v>9</v>
      </c>
      <c r="D27" s="187" t="s">
        <v>10</v>
      </c>
    </row>
    <row r="28" ht="14.25" customHeight="1">
      <c r="B28" s="200" t="s">
        <v>176</v>
      </c>
      <c r="C28" s="191">
        <v>30.318940051727065</v>
      </c>
      <c r="D28" s="191">
        <v>19.52953508329859</v>
      </c>
    </row>
    <row r="29" ht="14.25" customHeight="1">
      <c r="B29" s="200" t="s">
        <v>177</v>
      </c>
      <c r="C29" s="191">
        <v>19.285755710164988</v>
      </c>
      <c r="D29" s="191">
        <v>14.942040600162619</v>
      </c>
      <c r="E29" s="201" t="s">
        <v>178</v>
      </c>
    </row>
    <row r="30" ht="14.25" customHeight="1">
      <c r="B30" s="200" t="s">
        <v>179</v>
      </c>
      <c r="C30" s="191">
        <v>30.4204532696844</v>
      </c>
      <c r="D30" s="191">
        <v>20.1930512616114</v>
      </c>
      <c r="E30" s="201" t="s">
        <v>180</v>
      </c>
    </row>
    <row r="31" ht="14.25" customHeight="1">
      <c r="B31" s="200" t="s">
        <v>181</v>
      </c>
      <c r="C31" s="191" t="s">
        <v>182</v>
      </c>
      <c r="D31" s="191" t="s">
        <v>182</v>
      </c>
      <c r="E31" s="201" t="s">
        <v>183</v>
      </c>
    </row>
    <row r="32"/>
    <row r="33" ht="14.25" customHeight="1">
      <c r="B33" s="202" t="s">
        <v>184</v>
      </c>
      <c r="C33" s="202"/>
      <c r="D33" s="202"/>
      <c r="E33" s="202"/>
      <c r="F33" s="202"/>
      <c r="G33" s="202"/>
      <c r="H33" s="202"/>
      <c r="I33" s="202"/>
      <c r="J33" s="202"/>
      <c r="K33" s="202"/>
    </row>
    <row r="34" ht="14.25" customHeight="1">
      <c r="B34" s="210" t="s">
        <v>185</v>
      </c>
      <c r="C34" s="210" t="s">
        <v>161</v>
      </c>
      <c r="D34" s="210" t="s">
        <v>160</v>
      </c>
      <c r="E34" s="210" t="s">
        <v>124</v>
      </c>
      <c r="F34" s="210" t="s">
        <v>159</v>
      </c>
      <c r="G34" s="210" t="s">
        <v>158</v>
      </c>
      <c r="H34" s="210" t="s">
        <v>157</v>
      </c>
      <c r="I34" s="210" t="s">
        <v>156</v>
      </c>
      <c r="J34" s="210" t="s">
        <v>186</v>
      </c>
      <c r="K34" s="210" t="s">
        <v>187</v>
      </c>
    </row>
    <row r="35" ht="14.25" customHeight="1">
      <c r="B35" s="195" t="s">
        <v>188</v>
      </c>
      <c r="C35" s="189">
        <v>2665.8487703068727</v>
      </c>
      <c r="D35" s="189">
        <v>2691.2555278482946</v>
      </c>
      <c r="E35" s="189">
        <v>2689.01814117351</v>
      </c>
      <c r="F35" s="189">
        <v>2590.9604558951919</v>
      </c>
      <c r="G35" s="189">
        <v>2488.8980571532811</v>
      </c>
      <c r="H35" s="189">
        <v>2380.60375386688</v>
      </c>
      <c r="I35" s="189">
        <v>2266.8044236532</v>
      </c>
      <c r="J35" s="189">
        <v>2348.7989221631633</v>
      </c>
      <c r="K35" s="194">
        <v>-3.6465981310012547</v>
      </c>
    </row>
    <row r="36" ht="14.25" customHeight="1">
      <c r="B36" s="195" t="s">
        <v>189</v>
      </c>
      <c r="C36" s="189">
        <v>4723.7156096501394</v>
      </c>
      <c r="D36" s="189">
        <v>4715.162798450745</v>
      </c>
      <c r="E36" s="189">
        <v>4550.6558987127555</v>
      </c>
      <c r="F36" s="189">
        <v>4360.0843910844887</v>
      </c>
      <c r="G36" s="189">
        <v>4146.3686146202881</v>
      </c>
      <c r="H36" s="189">
        <v>3914.6409061919817</v>
      </c>
      <c r="I36" s="189">
        <v>3679.5759180804416</v>
      </c>
      <c r="J36" s="189">
        <v>3836.9643873857417</v>
      </c>
      <c r="K36" s="194">
        <v>-4.1877810994712581</v>
      </c>
    </row>
    <row r="38" ht="14.25" customHeight="1">
      <c r="B38" s="212" t="s">
        <v>190</v>
      </c>
      <c r="C38" s="212"/>
      <c r="D38" s="212"/>
      <c r="E38" s="212"/>
      <c r="F38" s="212"/>
      <c r="G38" s="212"/>
      <c r="H38" s="212"/>
      <c r="I38" s="212"/>
      <c r="J38" s="212"/>
      <c r="K38" s="212"/>
      <c r="L38" s="212"/>
      <c r="M38" s="212"/>
      <c r="N38" s="212"/>
      <c r="O38" s="212"/>
    </row>
    <row r="39" ht="14.25" customHeight="1">
      <c r="B39" s="210" t="s">
        <v>191</v>
      </c>
      <c r="C39" s="211">
        <v>43738</v>
      </c>
      <c r="D39" s="211">
        <f>EDATE(C39,1)</f>
        <v>42581</v>
      </c>
      <c r="E39" s="211">
        <f ref="E39:O39" t="shared" si="0">EDATE(D39,1)</f>
        <v>42612</v>
      </c>
      <c r="F39" s="211">
        <f t="shared" si="0"/>
        <v>42643</v>
      </c>
      <c r="G39" s="211">
        <f t="shared" si="0"/>
        <v>42673</v>
      </c>
      <c r="H39" s="211">
        <f t="shared" si="0"/>
        <v>42704</v>
      </c>
      <c r="I39" s="211">
        <f t="shared" si="0"/>
        <v>42734</v>
      </c>
      <c r="J39" s="211">
        <f t="shared" si="0"/>
        <v>42765</v>
      </c>
      <c r="K39" s="211">
        <f t="shared" si="0"/>
        <v>42794</v>
      </c>
      <c r="L39" s="211">
        <f t="shared" si="0"/>
        <v>42822</v>
      </c>
      <c r="M39" s="211">
        <f t="shared" si="0"/>
        <v>42853</v>
      </c>
      <c r="N39" s="211">
        <f t="shared" si="0"/>
        <v>42883</v>
      </c>
      <c r="O39" s="211">
        <f t="shared" si="0"/>
        <v>42914</v>
      </c>
    </row>
    <row r="40" ht="14.25" customHeight="1">
      <c r="B40" s="192" t="s">
        <v>192</v>
      </c>
      <c r="C40" s="189"/>
      <c r="D40" s="189">
        <v>256.420323193527</v>
      </c>
      <c r="E40" s="189">
        <v>173.09494327840298</v>
      </c>
      <c r="F40" s="189">
        <v>339.561984185934</v>
      </c>
      <c r="G40" s="189">
        <v>255.72929871587002</v>
      </c>
      <c r="H40" s="189">
        <v>168.76105496116</v>
      </c>
      <c r="I40" s="189">
        <v>331.686843673525</v>
      </c>
      <c r="J40" s="189">
        <v>250.21364151006202</v>
      </c>
      <c r="K40" s="189">
        <v>163.025903267306</v>
      </c>
      <c r="L40" s="189">
        <v>328.30061218485605</v>
      </c>
      <c r="M40" s="189">
        <v>240.769909326231</v>
      </c>
      <c r="N40" s="189">
        <v>241.222552934082</v>
      </c>
      <c r="O40" s="189">
        <v>239.055520867692</v>
      </c>
    </row>
    <row r="41" ht="14.25" customHeight="1">
      <c r="B41" s="192" t="s">
        <v>193</v>
      </c>
      <c r="C41" s="189"/>
      <c r="D41" s="189">
        <v>27.2503999649366</v>
      </c>
      <c r="E41" s="189">
        <v>27.8314413940201</v>
      </c>
      <c r="F41" s="189">
        <v>26.9006639330649</v>
      </c>
      <c r="G41" s="189">
        <v>25.1301452856178</v>
      </c>
      <c r="H41" s="189">
        <v>23.960154158049</v>
      </c>
      <c r="I41" s="189">
        <v>23.7953395145334</v>
      </c>
      <c r="J41" s="189">
        <v>23.852293680399402</v>
      </c>
      <c r="K41" s="189">
        <v>23.8934435381477</v>
      </c>
      <c r="L41" s="189">
        <v>23.885609245543098</v>
      </c>
      <c r="M41" s="189">
        <v>24.0078932262534</v>
      </c>
      <c r="N41" s="189">
        <v>24.110231158095</v>
      </c>
      <c r="O41" s="189">
        <v>24.2068318264778</v>
      </c>
    </row>
    <row r="42" ht="14.25" customHeight="1">
      <c r="B42" s="192" t="s">
        <v>194</v>
      </c>
      <c r="C42" s="189"/>
      <c r="D42" s="189">
        <v>229.16992322859</v>
      </c>
      <c r="E42" s="189">
        <v>145.263501884383</v>
      </c>
      <c r="F42" s="189">
        <v>312.66132025286896</v>
      </c>
      <c r="G42" s="189">
        <v>230.599153430252</v>
      </c>
      <c r="H42" s="189">
        <v>144.800900803111</v>
      </c>
      <c r="I42" s="189">
        <v>307.89150415899195</v>
      </c>
      <c r="J42" s="189">
        <v>226.361347829663</v>
      </c>
      <c r="K42" s="189">
        <v>139.132459729158</v>
      </c>
      <c r="L42" s="189">
        <v>304.415002939313</v>
      </c>
      <c r="M42" s="189">
        <v>216.762016099978</v>
      </c>
      <c r="N42" s="189">
        <v>217.112321775987</v>
      </c>
      <c r="O42" s="189">
        <v>214.84868904121402</v>
      </c>
    </row>
    <row r="43" ht="14.25" customHeight="1">
      <c r="B43" s="192" t="s">
        <v>195</v>
      </c>
      <c r="C43" s="189"/>
      <c r="D43" s="189">
        <v>174.888888888889</v>
      </c>
      <c r="E43" s="189">
        <v>174.888888888889</v>
      </c>
      <c r="F43" s="189">
        <v>174.888888888889</v>
      </c>
      <c r="G43" s="189">
        <v>174.888888888889</v>
      </c>
      <c r="H43" s="189">
        <v>174.888888888889</v>
      </c>
      <c r="I43" s="189">
        <v>174.888888888889</v>
      </c>
      <c r="J43" s="189">
        <v>174.888888888889</v>
      </c>
      <c r="K43" s="189">
        <v>174.888888888889</v>
      </c>
      <c r="L43" s="189">
        <v>174.888888888889</v>
      </c>
      <c r="M43" s="189">
        <v>174.888888888889</v>
      </c>
      <c r="N43" s="189">
        <v>174.888888888889</v>
      </c>
      <c r="O43" s="189">
        <v>174.888888888889</v>
      </c>
    </row>
    <row r="44" ht="14.25" customHeight="1">
      <c r="B44" s="192" t="s">
        <v>196</v>
      </c>
      <c r="C44" s="189"/>
      <c r="D44" s="189">
        <v>0</v>
      </c>
      <c r="E44" s="189">
        <v>0</v>
      </c>
      <c r="F44" s="189">
        <v>0</v>
      </c>
      <c r="G44" s="189">
        <v>0</v>
      </c>
      <c r="H44" s="189">
        <v>0</v>
      </c>
      <c r="I44" s="189">
        <v>0</v>
      </c>
      <c r="J44" s="189">
        <v>0</v>
      </c>
      <c r="K44" s="189">
        <v>0</v>
      </c>
      <c r="L44" s="189">
        <v>0</v>
      </c>
      <c r="M44" s="189">
        <v>0</v>
      </c>
      <c r="N44" s="189">
        <v>0</v>
      </c>
      <c r="O44" s="189">
        <v>0</v>
      </c>
    </row>
    <row r="45" ht="14.25" customHeight="1">
      <c r="B45" s="192" t="s">
        <v>197</v>
      </c>
      <c r="C45" s="189"/>
      <c r="D45" s="189">
        <v>54.2810343397013</v>
      </c>
      <c r="E45" s="189">
        <v>-29.6253870045063</v>
      </c>
      <c r="F45" s="189">
        <v>137.77243136398</v>
      </c>
      <c r="G45" s="189">
        <v>55.710264541362896</v>
      </c>
      <c r="H45" s="189">
        <v>-30.087988085777898</v>
      </c>
      <c r="I45" s="189">
        <v>133.002615270103</v>
      </c>
      <c r="J45" s="189">
        <v>51.4724589407736</v>
      </c>
      <c r="K45" s="189">
        <v>-35.756429159731</v>
      </c>
      <c r="L45" s="189">
        <v>129.526114050424</v>
      </c>
      <c r="M45" s="189">
        <v>41.8731272110888</v>
      </c>
      <c r="N45" s="189">
        <v>42.2234328870979</v>
      </c>
      <c r="O45" s="189">
        <v>39.9598001523252</v>
      </c>
    </row>
    <row r="46" ht="14.25" customHeight="1">
      <c r="B46" s="192" t="s">
        <v>100</v>
      </c>
      <c r="C46" s="189"/>
      <c r="D46" s="189">
        <v>2.07973311646365</v>
      </c>
      <c r="E46" s="189">
        <v>-1.13507229902323</v>
      </c>
      <c r="F46" s="189">
        <v>5.2786372170107194</v>
      </c>
      <c r="G46" s="189">
        <v>2.13449289430509</v>
      </c>
      <c r="H46" s="189">
        <v>-1.1527964783823</v>
      </c>
      <c r="I46" s="189">
        <v>5.09588564253266</v>
      </c>
      <c r="J46" s="189">
        <v>1.97212486363117</v>
      </c>
      <c r="K46" s="189">
        <v>-1.3699781287253199</v>
      </c>
      <c r="L46" s="189">
        <v>4.9626863620852</v>
      </c>
      <c r="M46" s="189">
        <v>1.60433437590379</v>
      </c>
      <c r="N46" s="189">
        <v>1.61775604931409</v>
      </c>
      <c r="O46" s="189">
        <v>1.53102682575958</v>
      </c>
    </row>
    <row r="47" ht="14.25" customHeight="1">
      <c r="B47" s="192" t="s">
        <v>101</v>
      </c>
      <c r="C47" s="189"/>
      <c r="D47" s="189">
        <v>52.2013012232377</v>
      </c>
      <c r="E47" s="189">
        <v>-28.490314705483097</v>
      </c>
      <c r="F47" s="189">
        <v>132.493794146969</v>
      </c>
      <c r="G47" s="189">
        <v>53.5757716470578</v>
      </c>
      <c r="H47" s="189">
        <v>-28.935191607395602</v>
      </c>
      <c r="I47" s="189">
        <v>127.90672962757</v>
      </c>
      <c r="J47" s="189">
        <v>49.5003340771424</v>
      </c>
      <c r="K47" s="189">
        <v>-34.3864510310056</v>
      </c>
      <c r="L47" s="189">
        <v>124.563427688339</v>
      </c>
      <c r="M47" s="189">
        <v>40.2687928351851</v>
      </c>
      <c r="N47" s="189">
        <v>40.605676837783804</v>
      </c>
      <c r="O47" s="189">
        <v>38.4287733265656</v>
      </c>
    </row>
    <row r="48" ht="14.25" customHeight="1">
      <c r="B48" s="192" t="s">
        <v>198</v>
      </c>
      <c r="C48" s="189">
        <v>16495</v>
      </c>
      <c r="D48" s="189">
        <v>16547.2013012232</v>
      </c>
      <c r="E48" s="189">
        <v>16518.7109862484</v>
      </c>
      <c r="F48" s="189">
        <v>16651.2047806207</v>
      </c>
      <c r="G48" s="189">
        <v>16704.7805522907</v>
      </c>
      <c r="H48" s="189">
        <v>16675.8453612647</v>
      </c>
      <c r="I48" s="189">
        <v>16803.752090077298</v>
      </c>
      <c r="J48" s="189">
        <v>16853.252424568298</v>
      </c>
      <c r="K48" s="189">
        <v>16818.865972604</v>
      </c>
      <c r="L48" s="189">
        <v>16943.4294004167</v>
      </c>
      <c r="M48" s="189">
        <v>16983.6981931214</v>
      </c>
      <c r="N48" s="189">
        <v>17024.3038710657</v>
      </c>
      <c r="O48" s="189">
        <v>17062.7326442136</v>
      </c>
    </row>
    <row r="50" ht="14.25" customHeight="1">
      <c r="B50" s="212" t="s">
        <v>199</v>
      </c>
      <c r="C50" s="212"/>
      <c r="D50" s="212"/>
      <c r="E50" s="212"/>
      <c r="F50" s="212"/>
      <c r="G50" s="212"/>
      <c r="H50" s="212"/>
      <c r="I50" s="212"/>
      <c r="J50" s="212"/>
      <c r="K50" s="212"/>
      <c r="L50" s="212"/>
      <c r="M50" s="212"/>
      <c r="N50" s="212"/>
      <c r="O50" s="212"/>
    </row>
    <row r="51" ht="14.25" customHeight="1">
      <c r="B51" s="210" t="s">
        <v>191</v>
      </c>
      <c r="C51" s="211">
        <v>43738</v>
      </c>
      <c r="D51" s="211">
        <f>EDATE(C51,1)</f>
        <v>42581</v>
      </c>
      <c r="E51" s="211">
        <f>EDATE(D51,1)</f>
        <v>42612</v>
      </c>
      <c r="F51" s="211">
        <f>EDATE(E51,1)</f>
        <v>42643</v>
      </c>
      <c r="G51" s="211">
        <f>EDATE(F51,1)</f>
        <v>42673</v>
      </c>
      <c r="H51" s="211">
        <f>EDATE(G51,1)</f>
        <v>42704</v>
      </c>
      <c r="I51" s="211">
        <f>EDATE(H51,1)</f>
        <v>42734</v>
      </c>
      <c r="J51" s="211">
        <f>EDATE(I51,1)</f>
        <v>42765</v>
      </c>
      <c r="K51" s="211">
        <f>EDATE(J51,1)</f>
        <v>42794</v>
      </c>
      <c r="L51" s="211">
        <f>EDATE(K51,1)</f>
        <v>42822</v>
      </c>
      <c r="M51" s="211">
        <f>EDATE(L51,1)</f>
        <v>42853</v>
      </c>
      <c r="N51" s="211">
        <f>EDATE(M51,1)</f>
        <v>42883</v>
      </c>
      <c r="O51" s="211">
        <f>EDATE(N51,1)</f>
        <v>42914</v>
      </c>
    </row>
    <row r="52" ht="14.25" customHeight="1">
      <c r="B52" s="192" t="s">
        <v>192</v>
      </c>
      <c r="C52" s="189"/>
      <c r="D52" s="189"/>
      <c r="E52" s="189"/>
      <c r="F52" s="189"/>
      <c r="G52" s="189">
        <v>450.855292175621</v>
      </c>
      <c r="H52" s="189">
        <v>439.096092830676</v>
      </c>
      <c r="I52" s="189">
        <v>459.55040241996</v>
      </c>
      <c r="J52" s="189">
        <v>446.099209932277</v>
      </c>
      <c r="K52" s="189">
        <v>432.584880557251</v>
      </c>
      <c r="L52" s="189">
        <v>452.61250448026504</v>
      </c>
      <c r="M52" s="189">
        <v>439.417442982587</v>
      </c>
      <c r="N52" s="189">
        <v>437.346835141627</v>
      </c>
      <c r="O52" s="189">
        <v>434.971800754274</v>
      </c>
    </row>
    <row r="53" ht="14.25" customHeight="1">
      <c r="B53" s="192" t="s">
        <v>193</v>
      </c>
      <c r="C53" s="189"/>
      <c r="D53" s="189"/>
      <c r="E53" s="189"/>
      <c r="F53" s="189"/>
      <c r="G53" s="189">
        <v>64.1938550721981</v>
      </c>
      <c r="H53" s="189">
        <v>62.9109521757534</v>
      </c>
      <c r="I53" s="189">
        <v>59.8557916095542</v>
      </c>
      <c r="J53" s="189">
        <v>58.7371563843783</v>
      </c>
      <c r="K53" s="189">
        <v>59.24250209662</v>
      </c>
      <c r="L53" s="189">
        <v>59.8965060779026</v>
      </c>
      <c r="M53" s="189">
        <v>60.549946529262506</v>
      </c>
      <c r="N53" s="189">
        <v>61.117615946787495</v>
      </c>
      <c r="O53" s="189">
        <v>61.6057015531463</v>
      </c>
    </row>
    <row r="54" ht="14.25" customHeight="1">
      <c r="B54" s="192" t="s">
        <v>194</v>
      </c>
      <c r="C54" s="189"/>
      <c r="D54" s="189"/>
      <c r="E54" s="189"/>
      <c r="F54" s="189"/>
      <c r="G54" s="189">
        <v>386.661437103423</v>
      </c>
      <c r="H54" s="189">
        <v>376.185140654923</v>
      </c>
      <c r="I54" s="189">
        <v>399.694610810405</v>
      </c>
      <c r="J54" s="189">
        <v>387.362053547899</v>
      </c>
      <c r="K54" s="189">
        <v>373.342378460631</v>
      </c>
      <c r="L54" s="189">
        <v>392.71599840236297</v>
      </c>
      <c r="M54" s="189">
        <v>378.867496453325</v>
      </c>
      <c r="N54" s="189">
        <v>376.22921919484</v>
      </c>
      <c r="O54" s="189">
        <v>373.366099201128</v>
      </c>
    </row>
    <row r="55" ht="14.25" customHeight="1">
      <c r="B55" s="192" t="s">
        <v>195</v>
      </c>
      <c r="C55" s="189"/>
      <c r="D55" s="189"/>
      <c r="E55" s="189"/>
      <c r="F55" s="189"/>
      <c r="G55" s="189">
        <v>284.91666666666697</v>
      </c>
      <c r="H55" s="189">
        <v>284.91666666666697</v>
      </c>
      <c r="I55" s="189">
        <v>284.91666666666697</v>
      </c>
      <c r="J55" s="189">
        <v>284.91666666666697</v>
      </c>
      <c r="K55" s="189">
        <v>284.91666666666697</v>
      </c>
      <c r="L55" s="189">
        <v>284.91666666666697</v>
      </c>
      <c r="M55" s="189">
        <v>284.91666666666697</v>
      </c>
      <c r="N55" s="189">
        <v>284.91666666666697</v>
      </c>
      <c r="O55" s="189">
        <v>284.91666666666697</v>
      </c>
    </row>
    <row r="56" ht="14.25" customHeight="1">
      <c r="B56" s="192" t="s">
        <v>196</v>
      </c>
      <c r="C56" s="189"/>
      <c r="D56" s="189"/>
      <c r="E56" s="189"/>
      <c r="F56" s="189"/>
      <c r="G56" s="189">
        <v>6.16666666666667</v>
      </c>
      <c r="H56" s="189">
        <v>6.16666666666667</v>
      </c>
      <c r="I56" s="189">
        <v>6.16666666666667</v>
      </c>
      <c r="J56" s="189">
        <v>6.16666666666667</v>
      </c>
      <c r="K56" s="189">
        <v>6.16666666666667</v>
      </c>
      <c r="L56" s="189">
        <v>6.16666666666667</v>
      </c>
      <c r="M56" s="189">
        <v>6.16666666666667</v>
      </c>
      <c r="N56" s="189">
        <v>6.16666666666667</v>
      </c>
      <c r="O56" s="189">
        <v>6.16666666666667</v>
      </c>
    </row>
    <row r="57" ht="14.25" customHeight="1">
      <c r="B57" s="192" t="s">
        <v>197</v>
      </c>
      <c r="C57" s="189"/>
      <c r="D57" s="189"/>
      <c r="E57" s="189"/>
      <c r="F57" s="189"/>
      <c r="G57" s="189">
        <v>95.5781037700897</v>
      </c>
      <c r="H57" s="189">
        <v>85.101807321588907</v>
      </c>
      <c r="I57" s="189">
        <v>108.611277477072</v>
      </c>
      <c r="J57" s="189">
        <v>96.2787202145654</v>
      </c>
      <c r="K57" s="189">
        <v>82.259045127297</v>
      </c>
      <c r="L57" s="189">
        <v>101.632665069029</v>
      </c>
      <c r="M57" s="189">
        <v>87.7841631199911</v>
      </c>
      <c r="N57" s="189">
        <v>85.1458858615062</v>
      </c>
      <c r="O57" s="189">
        <v>82.2827658677943</v>
      </c>
    </row>
    <row r="58" ht="14.25" customHeight="1">
      <c r="B58" s="192" t="s">
        <v>100</v>
      </c>
      <c r="C58" s="189"/>
      <c r="D58" s="189"/>
      <c r="E58" s="189"/>
      <c r="F58" s="189"/>
      <c r="G58" s="189">
        <v>19.6057648759158</v>
      </c>
      <c r="H58" s="189">
        <v>17.4567809890439</v>
      </c>
      <c r="I58" s="189">
        <v>22.2792364055531</v>
      </c>
      <c r="J58" s="189">
        <v>19.7494810696544</v>
      </c>
      <c r="K58" s="189">
        <v>16.8736502825224</v>
      </c>
      <c r="L58" s="189">
        <v>20.8477261680059</v>
      </c>
      <c r="M58" s="189">
        <v>18.007007819485302</v>
      </c>
      <c r="N58" s="189">
        <v>17.4658227408218</v>
      </c>
      <c r="O58" s="189">
        <v>16.878516075445</v>
      </c>
    </row>
    <row r="59" ht="14.25" customHeight="1">
      <c r="B59" s="192" t="s">
        <v>101</v>
      </c>
      <c r="C59" s="189"/>
      <c r="D59" s="189"/>
      <c r="E59" s="189"/>
      <c r="F59" s="189"/>
      <c r="G59" s="189">
        <v>75.9723388941739</v>
      </c>
      <c r="H59" s="189">
        <v>67.645026332545</v>
      </c>
      <c r="I59" s="189">
        <v>86.3320410715185</v>
      </c>
      <c r="J59" s="189">
        <v>76.5292391449109</v>
      </c>
      <c r="K59" s="189">
        <v>65.3853948447745</v>
      </c>
      <c r="L59" s="189">
        <v>80.784938901023</v>
      </c>
      <c r="M59" s="189">
        <v>69.7771553005058</v>
      </c>
      <c r="N59" s="189">
        <v>67.6800631206844</v>
      </c>
      <c r="O59" s="189">
        <v>65.4042497923493</v>
      </c>
    </row>
    <row r="60" ht="14.25" customHeight="1">
      <c r="B60" s="192" t="s">
        <v>198</v>
      </c>
      <c r="C60" s="189"/>
      <c r="D60" s="189"/>
      <c r="E60" s="189"/>
      <c r="F60" s="189">
        <v>12460.0000000001</v>
      </c>
      <c r="G60" s="189">
        <v>12535.9723388943</v>
      </c>
      <c r="H60" s="189">
        <v>12603.617365226099</v>
      </c>
      <c r="I60" s="189">
        <v>12689.949406296899</v>
      </c>
      <c r="J60" s="189">
        <v>12766.4786454404</v>
      </c>
      <c r="K60" s="189">
        <v>12831.8640402846</v>
      </c>
      <c r="L60" s="189">
        <v>12912.6489791806</v>
      </c>
      <c r="M60" s="189">
        <v>12982.4261344846</v>
      </c>
      <c r="N60" s="189">
        <v>13050.1061976014</v>
      </c>
      <c r="O60" s="189">
        <v>13115.51044739</v>
      </c>
    </row>
    <row r="63" ht="14.25" customHeight="1">
      <c r="B63" s="215" t="s">
        <v>200</v>
      </c>
      <c r="C63" s="213" t="s">
        <v>201</v>
      </c>
      <c r="D63" s="213"/>
      <c r="E63" s="215"/>
      <c r="F63" s="213" t="s">
        <v>202</v>
      </c>
      <c r="G63" s="202"/>
      <c r="H63" s="217"/>
      <c r="I63" s="213" t="s">
        <v>108</v>
      </c>
      <c r="J63" s="213"/>
      <c r="K63" s="213"/>
    </row>
    <row r="64" ht="14.25" customHeight="1">
      <c r="B64" s="216"/>
      <c r="C64" s="187" t="s">
        <v>203</v>
      </c>
      <c r="D64" s="214" t="s">
        <v>204</v>
      </c>
      <c r="E64" s="196" t="s">
        <v>205</v>
      </c>
      <c r="F64" s="187" t="s">
        <v>203</v>
      </c>
      <c r="G64" s="214" t="s">
        <v>204</v>
      </c>
      <c r="H64" s="196" t="s">
        <v>205</v>
      </c>
      <c r="I64" s="187" t="s">
        <v>203</v>
      </c>
      <c r="J64" s="214" t="s">
        <v>204</v>
      </c>
      <c r="K64" s="187" t="s">
        <v>205</v>
      </c>
    </row>
    <row r="65" ht="14.25" customHeight="1">
      <c r="B65" s="192" t="s">
        <v>192</v>
      </c>
      <c r="C65" s="189">
        <v>2987.8425880986474</v>
      </c>
      <c r="D65" s="189">
        <v>3171.0560133453532</v>
      </c>
      <c r="E65" s="189">
        <f>D65-C65</f>
        <v>0</v>
      </c>
      <c r="F65" s="189">
        <v>5286.1128535315593</v>
      </c>
      <c r="G65" s="189">
        <v>5665.1141373407972</v>
      </c>
      <c r="H65" s="189">
        <f>G65-F65</f>
        <v>0</v>
      </c>
      <c r="I65" s="189">
        <f ref="I65:K67" t="shared" si="12">F65-C65</f>
        <v>0</v>
      </c>
      <c r="J65" s="189">
        <f t="shared" si="12"/>
        <v>0</v>
      </c>
      <c r="K65" s="189">
        <f t="shared" si="12"/>
        <v>0</v>
      </c>
    </row>
    <row r="66" ht="14.25" customHeight="1">
      <c r="B66" s="192" t="s">
        <v>193</v>
      </c>
      <c r="C66" s="189">
        <v>298.8244469251382</v>
      </c>
      <c r="D66" s="189">
        <v>904.25158969215329</v>
      </c>
      <c r="E66" s="189">
        <f>D66-C66</f>
        <v>0</v>
      </c>
      <c r="F66" s="189">
        <v>735.45695481880546</v>
      </c>
      <c r="G66" s="189">
        <v>1985.538219260357</v>
      </c>
      <c r="H66" s="189">
        <f>G66-F66</f>
        <v>0</v>
      </c>
      <c r="I66" s="189">
        <f t="shared" si="12"/>
        <v>0</v>
      </c>
      <c r="J66" s="189">
        <f t="shared" si="12"/>
        <v>0</v>
      </c>
      <c r="K66" s="189">
        <f t="shared" si="12"/>
        <v>0</v>
      </c>
    </row>
    <row r="67" ht="14.25" customHeight="1">
      <c r="B67" s="192" t="s">
        <v>194</v>
      </c>
      <c r="C67" s="189">
        <f>C65-C66</f>
        <v>0</v>
      </c>
      <c r="D67" s="189">
        <f>D65-D66</f>
        <v>0</v>
      </c>
      <c r="E67" s="189">
        <f>E65-E66</f>
        <v>0</v>
      </c>
      <c r="F67" s="189">
        <f>F65-F66</f>
        <v>0</v>
      </c>
      <c r="G67" s="189">
        <f>G65-G66</f>
        <v>0</v>
      </c>
      <c r="H67" s="189">
        <f>G67-F67</f>
        <v>0</v>
      </c>
      <c r="I67" s="189">
        <f t="shared" si="12"/>
        <v>0</v>
      </c>
      <c r="J67" s="189">
        <f t="shared" si="12"/>
        <v>0</v>
      </c>
      <c r="K67" s="189">
        <f t="shared" si="12"/>
        <v>0</v>
      </c>
    </row>
    <row r="68" ht="14.25" customHeight="1">
      <c r="B68" s="189" t="s">
        <v>206</v>
      </c>
      <c r="C68" s="189">
        <v>45.636888743614769</v>
      </c>
      <c r="D68" s="189">
        <v>131.5353562083389</v>
      </c>
      <c r="E68" s="189">
        <f>IF(OR(C68="",D68=""),"",D68-C68)</f>
      </c>
      <c r="F68" s="189">
        <v>52.752714096081441</v>
      </c>
      <c r="G68" s="189">
        <v>157.84671281391582</v>
      </c>
      <c r="H68" s="189">
        <f>IF(OR(F68="",G68=""),"",G68-F68)</f>
      </c>
      <c r="I68" s="189">
        <f>IF(OR(C68="",F68=""),"",F68-C68)</f>
      </c>
      <c r="J68" s="189">
        <f>IF(OR(D68="",G68=""),"",G68-D68)</f>
      </c>
      <c r="K68" s="189">
        <f>IF(OR(E68="",H68=""),"",H68-E68)</f>
      </c>
    </row>
    <row r="69" ht="14.25" customHeight="1">
      <c r="B69" s="189" t="s">
        <v>207</v>
      </c>
      <c r="C69" s="189">
        <v>1760.3335670209622</v>
      </c>
      <c r="D69" s="189">
        <v>1850.9904576448957</v>
      </c>
      <c r="E69" s="189">
        <f ref="E69:E78" t="shared" si="13">IF(OR(C69="",D69=""),"",D69-C69)</f>
      </c>
      <c r="F69" s="189">
        <v>5057.0026625686769</v>
      </c>
      <c r="G69" s="189">
        <v>5329.6663692211969</v>
      </c>
      <c r="H69" s="189">
        <f ref="H69:H78" t="shared" si="14">IF(OR(F69="",G69=""),"",G69-F69)</f>
      </c>
      <c r="I69" s="189">
        <f ref="I69:I78" t="shared" si="15">IF(OR(C69="",F69=""),"",F69-C69)</f>
      </c>
      <c r="J69" s="189">
        <f ref="J69:J78" t="shared" si="16">IF(OR(D69="",G69=""),"",G69-D69)</f>
      </c>
      <c r="K69" s="189">
        <f ref="K69:K78" t="shared" si="17">IF(OR(E69="",H69=""),"",H69-E69)</f>
      </c>
    </row>
    <row r="70" ht="14.25" customHeight="1">
      <c r="B70" s="189" t="s">
        <v>208</v>
      </c>
      <c r="C70" s="189">
        <v>1181.8721323340719</v>
      </c>
      <c r="D70" s="189">
        <v>1188.5301994921206</v>
      </c>
      <c r="E70" s="189">
        <f t="shared" si="13"/>
      </c>
      <c r="F70" s="189">
        <v>176.35747686680136</v>
      </c>
      <c r="G70" s="189">
        <v>177.60105530568546</v>
      </c>
      <c r="H70" s="189">
        <f t="shared" si="14"/>
      </c>
      <c r="I70" s="189">
        <f t="shared" si="15"/>
      </c>
      <c r="J70" s="189">
        <f t="shared" si="16"/>
      </c>
      <c r="K70" s="189">
        <f t="shared" si="17"/>
      </c>
    </row>
    <row r="71" ht="14.25" customHeight="1">
      <c r="B71" s="189" t="s">
        <v>209</v>
      </c>
      <c r="C71" s="189">
        <v>0</v>
      </c>
      <c r="D71" s="189">
        <v>0</v>
      </c>
      <c r="E71" s="189">
        <f t="shared" si="13"/>
      </c>
      <c r="F71" s="189">
        <v>0</v>
      </c>
      <c r="G71" s="189">
        <v>0</v>
      </c>
      <c r="H71" s="189">
        <f t="shared" si="14"/>
      </c>
      <c r="I71" s="189">
        <f t="shared" si="15"/>
      </c>
      <c r="J71" s="189">
        <f t="shared" si="16"/>
      </c>
      <c r="K71" s="189">
        <f t="shared" si="17"/>
      </c>
    </row>
    <row r="72" ht="14.25" customHeight="1">
      <c r="B72" s="189" t="s">
        <v>210</v>
      </c>
      <c r="C72" s="189">
        <v>280.57700176558217</v>
      </c>
      <c r="D72" s="189">
        <v>439.84109499225912</v>
      </c>
      <c r="E72" s="189">
        <f t="shared" si="13"/>
      </c>
      <c r="F72" s="189">
        <v>505.51596611960042</v>
      </c>
      <c r="G72" s="189">
        <v>911.89928086807356</v>
      </c>
      <c r="H72" s="189">
        <f t="shared" si="14"/>
      </c>
      <c r="I72" s="189">
        <f t="shared" si="15"/>
      </c>
      <c r="J72" s="189">
        <f t="shared" si="16"/>
      </c>
      <c r="K72" s="189">
        <f t="shared" si="17"/>
      </c>
    </row>
    <row r="73" ht="14.25" customHeight="1">
      <c r="B73" s="189" t="s">
        <v>13</v>
      </c>
      <c r="C73" s="189">
        <v>5.9403336492047663</v>
      </c>
      <c r="D73" s="189">
        <v>223.20196985238397</v>
      </c>
      <c r="E73" s="189">
        <f t="shared" si="13"/>
      </c>
      <c r="F73" s="189">
        <v>22.360078782772042</v>
      </c>
      <c r="G73" s="189">
        <v>260.10153070546949</v>
      </c>
      <c r="H73" s="189">
        <f t="shared" si="14"/>
      </c>
      <c r="I73" s="189">
        <f t="shared" si="15"/>
      </c>
      <c r="J73" s="189">
        <f t="shared" si="16"/>
      </c>
      <c r="K73" s="189">
        <f t="shared" si="17"/>
      </c>
    </row>
    <row r="74" ht="14.25" customHeight="1">
      <c r="B74" s="189" t="s">
        <v>11</v>
      </c>
      <c r="C74" s="189">
        <v>2.2146387301861612</v>
      </c>
      <c r="D74" s="189">
        <v>33.789039392094651</v>
      </c>
      <c r="E74" s="189">
        <f t="shared" si="13"/>
      </c>
      <c r="F74" s="189">
        <v>14.13952705550776</v>
      </c>
      <c r="G74" s="189">
        <v>48.809859408816237</v>
      </c>
      <c r="H74" s="189">
        <f t="shared" si="14"/>
      </c>
      <c r="I74" s="189">
        <f t="shared" si="15"/>
      </c>
      <c r="J74" s="189">
        <f t="shared" si="16"/>
      </c>
      <c r="K74" s="189">
        <f t="shared" si="17"/>
      </c>
    </row>
    <row r="75" ht="14.25" customHeight="1">
      <c r="B75" s="189" t="s">
        <v>12</v>
      </c>
      <c r="C75" s="189">
        <v>10.092472780165174</v>
      </c>
      <c r="D75" s="189">
        <v>207.41948545541555</v>
      </c>
      <c r="E75" s="189">
        <f t="shared" si="13"/>
      </c>
      <c r="F75" s="189">
        <v>193.4413828609251</v>
      </c>
      <c r="G75" s="189">
        <v>764.7275482779969</v>
      </c>
      <c r="H75" s="189">
        <f t="shared" si="14"/>
      </c>
      <c r="I75" s="189">
        <f t="shared" si="15"/>
      </c>
      <c r="J75" s="189">
        <f t="shared" si="16"/>
      </c>
      <c r="K75" s="189">
        <f t="shared" si="17"/>
      </c>
    </row>
    <row r="76" ht="14.25" customHeight="1">
      <c r="B76" s="185" t="s">
        <v>211</v>
      </c>
      <c r="C76" s="189">
        <v>0</v>
      </c>
      <c r="D76" s="189">
        <v>0</v>
      </c>
      <c r="E76" s="189">
        <f t="shared" si="13"/>
      </c>
      <c r="F76" s="189">
        <v>0</v>
      </c>
      <c r="G76" s="189">
        <v>0</v>
      </c>
      <c r="H76" s="189">
        <f t="shared" si="14"/>
      </c>
      <c r="I76" s="189">
        <f t="shared" si="15"/>
      </c>
      <c r="J76" s="189">
        <f t="shared" si="16"/>
      </c>
      <c r="K76" s="189">
        <f t="shared" si="17"/>
      </c>
    </row>
    <row r="77" ht="14.25" customHeight="1">
      <c r="B77" s="189" t="s">
        <v>212</v>
      </c>
      <c r="C77" s="189">
        <v>0</v>
      </c>
      <c r="D77" s="189">
        <v>0</v>
      </c>
      <c r="E77" s="189">
        <f t="shared" si="13"/>
      </c>
      <c r="F77" s="189">
        <v>0</v>
      </c>
      <c r="G77" s="189">
        <v>0</v>
      </c>
      <c r="H77" s="189">
        <f t="shared" si="14"/>
      </c>
      <c r="I77" s="189">
        <f t="shared" si="15"/>
      </c>
      <c r="J77" s="189">
        <f t="shared" si="16"/>
      </c>
      <c r="K77" s="189">
        <f t="shared" si="17"/>
      </c>
    </row>
    <row r="78" ht="14.25" customHeight="1">
      <c r="B78" s="189" t="s">
        <v>213</v>
      </c>
      <c r="C78" s="189"/>
      <c r="D78" s="189"/>
      <c r="E78" s="189">
        <f t="shared" si="13"/>
      </c>
      <c r="F78" s="189"/>
      <c r="G78" s="189"/>
      <c r="H78" s="189">
        <f t="shared" si="14"/>
      </c>
      <c r="I78" s="189">
        <f t="shared" si="15"/>
      </c>
      <c r="J78" s="189">
        <f t="shared" si="16"/>
      </c>
      <c r="K78" s="189">
        <f t="shared" si="17"/>
      </c>
    </row>
    <row r="79" ht="14.25" customHeight="1">
      <c r="B79" s="189"/>
      <c r="C79" s="189"/>
      <c r="D79" s="189"/>
      <c r="E79" s="189"/>
      <c r="F79" s="189"/>
      <c r="G79" s="189"/>
      <c r="H79" s="189"/>
      <c r="I79" s="189"/>
      <c r="J79" s="189"/>
      <c r="K79" s="189"/>
    </row>
    <row r="80" ht="14.25" customHeight="1">
      <c r="B80" s="215" t="s">
        <v>200</v>
      </c>
      <c r="C80" s="213" t="s">
        <v>201</v>
      </c>
      <c r="D80" s="213"/>
      <c r="E80" s="215"/>
      <c r="F80" s="213" t="s">
        <v>202</v>
      </c>
      <c r="G80" s="202"/>
      <c r="H80" s="217"/>
      <c r="I80" s="213" t="s">
        <v>108</v>
      </c>
      <c r="J80" s="213"/>
      <c r="K80" s="213"/>
    </row>
    <row r="81" ht="14.25" customHeight="1">
      <c r="B81" s="216"/>
      <c r="C81" s="187" t="s">
        <v>203</v>
      </c>
      <c r="D81" s="214" t="s">
        <v>214</v>
      </c>
      <c r="E81" s="196" t="s">
        <v>205</v>
      </c>
      <c r="F81" s="187" t="s">
        <v>203</v>
      </c>
      <c r="G81" s="214" t="s">
        <v>214</v>
      </c>
      <c r="H81" s="196" t="s">
        <v>205</v>
      </c>
      <c r="I81" s="187" t="s">
        <v>203</v>
      </c>
      <c r="J81" s="214" t="s">
        <v>214</v>
      </c>
      <c r="K81" s="187" t="s">
        <v>205</v>
      </c>
    </row>
    <row r="82" ht="14.25" customHeight="1">
      <c r="B82" s="192" t="s">
        <v>192</v>
      </c>
      <c r="C82" s="189">
        <v>2987.8425880986474</v>
      </c>
      <c r="D82" s="189">
        <v>3134.0324382428457</v>
      </c>
      <c r="E82" s="189">
        <f>D82-C82</f>
        <v>0</v>
      </c>
      <c r="F82" s="189">
        <v>5286.1128535315593</v>
      </c>
      <c r="G82" s="189">
        <v>5592.2662010230779</v>
      </c>
      <c r="H82" s="189">
        <f>G82-F82</f>
        <v>0</v>
      </c>
      <c r="I82" s="189">
        <f ref="I82:I84" t="shared" si="18">F82-C82</f>
        <v>0</v>
      </c>
      <c r="J82" s="189">
        <f ref="J82:J84" t="shared" si="19">G82-D82</f>
        <v>0</v>
      </c>
      <c r="K82" s="189">
        <f ref="K82:K84" t="shared" si="20">H82-E82</f>
        <v>0</v>
      </c>
    </row>
    <row r="83" ht="14.25" customHeight="1">
      <c r="B83" s="192" t="s">
        <v>193</v>
      </c>
      <c r="C83" s="189">
        <v>298.8244469251382</v>
      </c>
      <c r="D83" s="189">
        <v>753.42868437596383</v>
      </c>
      <c r="E83" s="189">
        <f>D83-C83</f>
        <v>0</v>
      </c>
      <c r="F83" s="189">
        <v>735.45695481880546</v>
      </c>
      <c r="G83" s="189">
        <v>1677.625294831093</v>
      </c>
      <c r="H83" s="189">
        <f>G83-F83</f>
        <v>0</v>
      </c>
      <c r="I83" s="189">
        <f t="shared" si="18"/>
        <v>0</v>
      </c>
      <c r="J83" s="189">
        <f t="shared" si="19"/>
        <v>0</v>
      </c>
      <c r="K83" s="189">
        <f t="shared" si="20"/>
        <v>0</v>
      </c>
    </row>
    <row r="84" ht="14.25" customHeight="1">
      <c r="B84" s="192" t="s">
        <v>194</v>
      </c>
      <c r="C84" s="189">
        <f>C82-C83</f>
        <v>0</v>
      </c>
      <c r="D84" s="189">
        <f>D82-D83</f>
        <v>0</v>
      </c>
      <c r="E84" s="189">
        <f>E82-E83</f>
        <v>0</v>
      </c>
      <c r="F84" s="189">
        <f>F82-F83</f>
        <v>0</v>
      </c>
      <c r="G84" s="189">
        <f>G82-G83</f>
        <v>0</v>
      </c>
      <c r="H84" s="189">
        <f>G84-F84</f>
        <v>0</v>
      </c>
      <c r="I84" s="189">
        <f t="shared" si="18"/>
        <v>0</v>
      </c>
      <c r="J84" s="189">
        <f t="shared" si="19"/>
        <v>0</v>
      </c>
      <c r="K84" s="189">
        <f t="shared" si="20"/>
        <v>0</v>
      </c>
    </row>
    <row r="85" ht="14.25" customHeight="1">
      <c r="B85" s="189" t="s">
        <v>206</v>
      </c>
      <c r="C85" s="189">
        <v>45.636888743614769</v>
      </c>
      <c r="D85" s="189">
        <v>111.19504293827977</v>
      </c>
      <c r="E85" s="189">
        <f>IF(OR(C85="",D85=""),"",D85-C85)</f>
      </c>
      <c r="F85" s="189">
        <v>52.752714096081441</v>
      </c>
      <c r="G85" s="189">
        <v>132.4954010665638</v>
      </c>
      <c r="H85" s="189">
        <f>IF(OR(F85="",G85=""),"",G85-F85)</f>
      </c>
      <c r="I85" s="189">
        <f>IF(OR(C85="",F85=""),"",F85-C85)</f>
      </c>
      <c r="J85" s="189">
        <f>IF(OR(D85="",G85=""),"",G85-D85)</f>
      </c>
      <c r="K85" s="189">
        <f>IF(OR(E85="",H85=""),"",H85-E85)</f>
      </c>
    </row>
    <row r="86" ht="14.25" customHeight="1">
      <c r="B86" s="189" t="s">
        <v>207</v>
      </c>
      <c r="C86" s="189">
        <v>1760.3335670209622</v>
      </c>
      <c r="D86" s="189">
        <v>1835.8585624655289</v>
      </c>
      <c r="E86" s="189">
        <f ref="E86:E95" t="shared" si="21">IF(OR(C86="",D86=""),"",D86-C86)</f>
      </c>
      <c r="F86" s="189">
        <v>5057.0026625686769</v>
      </c>
      <c r="G86" s="189">
        <v>5282.443871667364</v>
      </c>
      <c r="H86" s="189">
        <f ref="H86:H95" t="shared" si="22">IF(OR(F86="",G86=""),"",G86-F86)</f>
      </c>
      <c r="I86" s="189">
        <f ref="I86:I95" t="shared" si="23">IF(OR(C86="",F86=""),"",F86-C86)</f>
      </c>
      <c r="J86" s="189">
        <f ref="J86:J95" t="shared" si="24">IF(OR(D86="",G86=""),"",G86-D86)</f>
      </c>
      <c r="K86" s="189">
        <f ref="K86:K95" t="shared" si="25">IF(OR(E86="",H86=""),"",H86-E86)</f>
      </c>
    </row>
    <row r="87" ht="14.25" customHeight="1">
      <c r="B87" s="189" t="s">
        <v>208</v>
      </c>
      <c r="C87" s="189">
        <v>1181.8721323340719</v>
      </c>
      <c r="D87" s="189">
        <v>1186.9788328390348</v>
      </c>
      <c r="E87" s="189">
        <f t="shared" si="21"/>
      </c>
      <c r="F87" s="189">
        <v>176.35747686680136</v>
      </c>
      <c r="G87" s="189">
        <v>177.3269282891504</v>
      </c>
      <c r="H87" s="189">
        <f t="shared" si="22"/>
      </c>
      <c r="I87" s="189">
        <f t="shared" si="23"/>
      </c>
      <c r="J87" s="189">
        <f t="shared" si="24"/>
      </c>
      <c r="K87" s="189">
        <f t="shared" si="25"/>
      </c>
    </row>
    <row r="88" ht="14.25" customHeight="1">
      <c r="B88" s="189" t="s">
        <v>209</v>
      </c>
      <c r="C88" s="189">
        <v>0</v>
      </c>
      <c r="D88" s="189">
        <v>0</v>
      </c>
      <c r="E88" s="189">
        <f t="shared" si="21"/>
      </c>
      <c r="F88" s="189">
        <v>0</v>
      </c>
      <c r="G88" s="189">
        <v>0</v>
      </c>
      <c r="H88" s="189">
        <f t="shared" si="22"/>
      </c>
      <c r="I88" s="189">
        <f t="shared" si="23"/>
      </c>
      <c r="J88" s="189">
        <f t="shared" si="24"/>
      </c>
      <c r="K88" s="189">
        <f t="shared" si="25"/>
      </c>
    </row>
    <row r="89" ht="14.25" customHeight="1">
      <c r="B89" s="189" t="s">
        <v>210</v>
      </c>
      <c r="C89" s="189">
        <v>280.57700176558217</v>
      </c>
      <c r="D89" s="189">
        <v>400.65780269521127</v>
      </c>
      <c r="E89" s="189">
        <f t="shared" si="21"/>
      </c>
      <c r="F89" s="189">
        <v>505.51596611960042</v>
      </c>
      <c r="G89" s="189">
        <v>811.91587975767663</v>
      </c>
      <c r="H89" s="189">
        <f t="shared" si="22"/>
      </c>
      <c r="I89" s="189">
        <f t="shared" si="23"/>
      </c>
      <c r="J89" s="189">
        <f t="shared" si="24"/>
      </c>
      <c r="K89" s="189">
        <f t="shared" si="25"/>
      </c>
    </row>
    <row r="90" ht="14.25" customHeight="1">
      <c r="B90" s="189" t="s">
        <v>13</v>
      </c>
      <c r="C90" s="189">
        <v>5.9403336492047663</v>
      </c>
      <c r="D90" s="189">
        <v>168.2197432771172</v>
      </c>
      <c r="E90" s="189">
        <f t="shared" si="21"/>
      </c>
      <c r="F90" s="189">
        <v>22.360078782772042</v>
      </c>
      <c r="G90" s="189">
        <v>201.56960769201652</v>
      </c>
      <c r="H90" s="189">
        <f t="shared" si="22"/>
      </c>
      <c r="I90" s="189">
        <f t="shared" si="23"/>
      </c>
      <c r="J90" s="189">
        <f t="shared" si="24"/>
      </c>
      <c r="K90" s="189">
        <f t="shared" si="25"/>
      </c>
    </row>
    <row r="91" ht="14.25" customHeight="1">
      <c r="B91" s="189" t="s">
        <v>11</v>
      </c>
      <c r="C91" s="189">
        <v>2.2146387301861612</v>
      </c>
      <c r="D91" s="189">
        <v>25.99457788533682</v>
      </c>
      <c r="E91" s="189">
        <f t="shared" si="21"/>
      </c>
      <c r="F91" s="189">
        <v>14.13952705550776</v>
      </c>
      <c r="G91" s="189">
        <v>40.251478895437906</v>
      </c>
      <c r="H91" s="189">
        <f t="shared" si="22"/>
      </c>
      <c r="I91" s="189">
        <f t="shared" si="23"/>
      </c>
      <c r="J91" s="189">
        <f t="shared" si="24"/>
      </c>
      <c r="K91" s="189">
        <f t="shared" si="25"/>
      </c>
    </row>
    <row r="92" ht="14.25" customHeight="1">
      <c r="B92" s="189" t="s">
        <v>12</v>
      </c>
      <c r="C92" s="189">
        <v>10.092472780165174</v>
      </c>
      <c r="D92" s="189">
        <v>158.55656051829834</v>
      </c>
      <c r="E92" s="189">
        <f t="shared" si="21"/>
      </c>
      <c r="F92" s="189">
        <v>193.4413828609251</v>
      </c>
      <c r="G92" s="189">
        <v>623.88832848596314</v>
      </c>
      <c r="H92" s="189">
        <f t="shared" si="22"/>
      </c>
      <c r="I92" s="189">
        <f t="shared" si="23"/>
      </c>
      <c r="J92" s="189">
        <f t="shared" si="24"/>
      </c>
      <c r="K92" s="189">
        <f t="shared" si="25"/>
      </c>
    </row>
    <row r="93" ht="14.25" customHeight="1">
      <c r="B93" s="185" t="s">
        <v>211</v>
      </c>
      <c r="C93" s="189">
        <v>0</v>
      </c>
      <c r="D93" s="189">
        <v>0</v>
      </c>
      <c r="E93" s="189">
        <f t="shared" si="21"/>
      </c>
      <c r="F93" s="189">
        <v>0</v>
      </c>
      <c r="G93" s="189">
        <v>0</v>
      </c>
      <c r="H93" s="189">
        <f t="shared" si="22"/>
      </c>
      <c r="I93" s="189">
        <f t="shared" si="23"/>
      </c>
      <c r="J93" s="189">
        <f t="shared" si="24"/>
      </c>
      <c r="K93" s="189">
        <f t="shared" si="25"/>
      </c>
    </row>
    <row r="94" ht="14.25" customHeight="1">
      <c r="B94" s="189" t="s">
        <v>212</v>
      </c>
      <c r="C94" s="189">
        <v>0</v>
      </c>
      <c r="D94" s="189">
        <v>0</v>
      </c>
      <c r="E94" s="189">
        <f t="shared" si="21"/>
      </c>
      <c r="F94" s="189">
        <v>0</v>
      </c>
      <c r="G94" s="189">
        <v>0</v>
      </c>
      <c r="H94" s="189">
        <f t="shared" si="22"/>
      </c>
      <c r="I94" s="189">
        <f t="shared" si="23"/>
      </c>
      <c r="J94" s="189">
        <f t="shared" si="24"/>
      </c>
      <c r="K94" s="189">
        <f t="shared" si="25"/>
      </c>
    </row>
    <row r="95" ht="14.25" customHeight="1">
      <c r="B95" s="189" t="s">
        <v>213</v>
      </c>
      <c r="C95" s="189"/>
      <c r="D95" s="189"/>
      <c r="E95" s="189">
        <f t="shared" si="21"/>
      </c>
      <c r="F95" s="189"/>
      <c r="G95" s="189"/>
      <c r="H95" s="189">
        <f t="shared" si="22"/>
      </c>
      <c r="I95" s="189">
        <f t="shared" si="23"/>
      </c>
      <c r="J95" s="189">
        <f t="shared" si="24"/>
      </c>
      <c r="K95" s="189">
        <f t="shared" si="25"/>
      </c>
    </row>
    <row r="96" ht="14.25" customHeight="1">
      <c r="B96" s="189"/>
      <c r="C96" s="189"/>
      <c r="D96" s="189"/>
      <c r="E96" s="189"/>
      <c r="F96" s="189"/>
      <c r="G96" s="189"/>
      <c r="H96" s="189"/>
      <c r="I96" s="189"/>
      <c r="J96" s="189"/>
      <c r="K96" s="189"/>
    </row>
    <row r="97" ht="14.25" customHeight="1">
      <c r="B97" s="215" t="s">
        <v>200</v>
      </c>
      <c r="C97" s="213" t="s">
        <v>201</v>
      </c>
      <c r="D97" s="213"/>
      <c r="E97" s="215"/>
      <c r="F97" s="213" t="s">
        <v>202</v>
      </c>
      <c r="G97" s="202"/>
      <c r="H97" s="217"/>
      <c r="I97" s="213" t="s">
        <v>108</v>
      </c>
      <c r="J97" s="213"/>
      <c r="K97" s="213"/>
    </row>
    <row r="98" ht="14.25" customHeight="1">
      <c r="B98" s="216"/>
      <c r="C98" s="187" t="s">
        <v>203</v>
      </c>
      <c r="D98" s="214" t="s">
        <v>215</v>
      </c>
      <c r="E98" s="196" t="s">
        <v>205</v>
      </c>
      <c r="F98" s="187" t="s">
        <v>203</v>
      </c>
      <c r="G98" s="214" t="s">
        <v>215</v>
      </c>
      <c r="H98" s="196" t="s">
        <v>205</v>
      </c>
      <c r="I98" s="187" t="s">
        <v>203</v>
      </c>
      <c r="J98" s="214" t="s">
        <v>215</v>
      </c>
      <c r="K98" s="187" t="s">
        <v>205</v>
      </c>
    </row>
    <row r="99" ht="14.25" customHeight="1">
      <c r="B99" s="192" t="s">
        <v>192</v>
      </c>
      <c r="C99" s="189">
        <v>2987.8425880986474</v>
      </c>
      <c r="D99" s="189">
        <v>3090.0068178691481</v>
      </c>
      <c r="E99" s="189">
        <f>D99-C99</f>
        <v>0</v>
      </c>
      <c r="F99" s="189">
        <v>5286.1128535315593</v>
      </c>
      <c r="G99" s="189">
        <v>5513.04764558753</v>
      </c>
      <c r="H99" s="189">
        <f>G99-F99</f>
        <v>0</v>
      </c>
      <c r="I99" s="189">
        <f ref="I99:I101" t="shared" si="26">F99-C99</f>
        <v>0</v>
      </c>
      <c r="J99" s="189">
        <f ref="J99:J101" t="shared" si="27">G99-D99</f>
        <v>0</v>
      </c>
      <c r="K99" s="189">
        <f ref="K99:K101" t="shared" si="28">H99-E99</f>
        <v>0</v>
      </c>
    </row>
    <row r="100" ht="14.25" customHeight="1">
      <c r="B100" s="192" t="s">
        <v>193</v>
      </c>
      <c r="C100" s="189">
        <v>298.8244469251382</v>
      </c>
      <c r="D100" s="189">
        <v>601.10876071586745</v>
      </c>
      <c r="E100" s="189">
        <f>D100-C100</f>
        <v>0</v>
      </c>
      <c r="F100" s="189">
        <v>735.45695481880546</v>
      </c>
      <c r="G100" s="189">
        <v>1366.679030967241</v>
      </c>
      <c r="H100" s="189">
        <f>G100-F100</f>
        <v>0</v>
      </c>
      <c r="I100" s="189">
        <f t="shared" si="26"/>
        <v>0</v>
      </c>
      <c r="J100" s="189">
        <f t="shared" si="27"/>
        <v>0</v>
      </c>
      <c r="K100" s="189">
        <f t="shared" si="28"/>
        <v>0</v>
      </c>
    </row>
    <row r="101" ht="14.25" customHeight="1">
      <c r="B101" s="192" t="s">
        <v>194</v>
      </c>
      <c r="C101" s="189">
        <f>C99-C100</f>
        <v>0</v>
      </c>
      <c r="D101" s="189">
        <f>D99-D100</f>
        <v>0</v>
      </c>
      <c r="E101" s="189">
        <f>E99-E100</f>
        <v>0</v>
      </c>
      <c r="F101" s="189">
        <f>F99-F100</f>
        <v>0</v>
      </c>
      <c r="G101" s="189">
        <f>G99-G100</f>
        <v>0</v>
      </c>
      <c r="H101" s="189">
        <f>G101-F101</f>
        <v>0</v>
      </c>
      <c r="I101" s="189">
        <f t="shared" si="26"/>
        <v>0</v>
      </c>
      <c r="J101" s="189">
        <f t="shared" si="27"/>
        <v>0</v>
      </c>
      <c r="K101" s="189">
        <f t="shared" si="28"/>
        <v>0</v>
      </c>
    </row>
    <row r="102" ht="14.25" customHeight="1">
      <c r="B102" s="189" t="s">
        <v>206</v>
      </c>
      <c r="C102" s="189">
        <v>45.636888743614769</v>
      </c>
      <c r="D102" s="189">
        <v>90.093135503677686</v>
      </c>
      <c r="E102" s="189">
        <f>IF(OR(C102="",D102=""),"",D102-C102)</f>
      </c>
      <c r="F102" s="189">
        <v>52.752714096081441</v>
      </c>
      <c r="G102" s="189">
        <v>106.53912013715038</v>
      </c>
      <c r="H102" s="189">
        <f>IF(OR(F102="",G102=""),"",G102-F102)</f>
      </c>
      <c r="I102" s="189">
        <f>IF(OR(C102="",F102=""),"",F102-C102)</f>
      </c>
      <c r="J102" s="189">
        <f>IF(OR(D102="",G102=""),"",G102-D102)</f>
      </c>
      <c r="K102" s="189">
        <f>IF(OR(E102="",H102=""),"",H102-E102)</f>
      </c>
    </row>
    <row r="103" ht="14.25" customHeight="1">
      <c r="B103" s="189" t="s">
        <v>207</v>
      </c>
      <c r="C103" s="189">
        <v>1760.3335670209622</v>
      </c>
      <c r="D103" s="189">
        <v>1814.5058227864702</v>
      </c>
      <c r="E103" s="189">
        <f ref="E103:E112" t="shared" si="29">IF(OR(C103="",D103=""),"",D103-C103)</f>
      </c>
      <c r="F103" s="189">
        <v>5057.0026625686769</v>
      </c>
      <c r="G103" s="189">
        <v>5229.4741767648811</v>
      </c>
      <c r="H103" s="189">
        <f ref="H103:H112" t="shared" si="30">IF(OR(F103="",G103=""),"",G103-F103)</f>
      </c>
      <c r="I103" s="189">
        <f ref="I103:I112" t="shared" si="31">IF(OR(C103="",F103=""),"",F103-C103)</f>
      </c>
      <c r="J103" s="189">
        <f ref="J103:J112" t="shared" si="32">IF(OR(D103="",G103=""),"",G103-D103)</f>
      </c>
      <c r="K103" s="189">
        <f ref="K103:K112" t="shared" si="33">IF(OR(E103="",H103=""),"",H103-E103)</f>
      </c>
    </row>
    <row r="104" ht="14.25" customHeight="1">
      <c r="B104" s="189" t="s">
        <v>208</v>
      </c>
      <c r="C104" s="189">
        <v>1181.8721323340719</v>
      </c>
      <c r="D104" s="189">
        <v>1185.4078595790018</v>
      </c>
      <c r="E104" s="189">
        <f t="shared" si="29"/>
      </c>
      <c r="F104" s="189">
        <v>176.35747686680136</v>
      </c>
      <c r="G104" s="189">
        <v>177.03434868549647</v>
      </c>
      <c r="H104" s="189">
        <f t="shared" si="30"/>
      </c>
      <c r="I104" s="189">
        <f t="shared" si="31"/>
      </c>
      <c r="J104" s="189">
        <f t="shared" si="32"/>
      </c>
      <c r="K104" s="189">
        <f t="shared" si="33"/>
      </c>
    </row>
    <row r="105" ht="14.25" customHeight="1">
      <c r="B105" s="189" t="s">
        <v>209</v>
      </c>
      <c r="C105" s="189">
        <v>0</v>
      </c>
      <c r="D105" s="189">
        <v>0</v>
      </c>
      <c r="E105" s="189">
        <f t="shared" si="29"/>
      </c>
      <c r="F105" s="189">
        <v>0</v>
      </c>
      <c r="G105" s="189">
        <v>0</v>
      </c>
      <c r="H105" s="189">
        <f t="shared" si="30"/>
      </c>
      <c r="I105" s="189">
        <f t="shared" si="31"/>
      </c>
      <c r="J105" s="189">
        <f t="shared" si="32"/>
      </c>
      <c r="K105" s="189">
        <f t="shared" si="33"/>
      </c>
    </row>
    <row r="106" ht="14.25" customHeight="1">
      <c r="B106" s="189" t="s">
        <v>210</v>
      </c>
      <c r="C106" s="189">
        <v>280.57700176558217</v>
      </c>
      <c r="D106" s="189">
        <v>361.05842212859221</v>
      </c>
      <c r="E106" s="189">
        <f t="shared" si="29"/>
      </c>
      <c r="F106" s="189">
        <v>505.51596611960042</v>
      </c>
      <c r="G106" s="189">
        <v>710.87264114391178</v>
      </c>
      <c r="H106" s="189">
        <f t="shared" si="30"/>
      </c>
      <c r="I106" s="189">
        <f t="shared" si="31"/>
      </c>
      <c r="J106" s="189">
        <f t="shared" si="32"/>
      </c>
      <c r="K106" s="189">
        <f t="shared" si="33"/>
      </c>
    </row>
    <row r="107" ht="14.25" customHeight="1">
      <c r="B107" s="189" t="s">
        <v>13</v>
      </c>
      <c r="C107" s="189">
        <v>5.9403336492047663</v>
      </c>
      <c r="D107" s="189">
        <v>112.67767909128108</v>
      </c>
      <c r="E107" s="189">
        <f t="shared" si="29"/>
      </c>
      <c r="F107" s="189">
        <v>22.360078782772042</v>
      </c>
      <c r="G107" s="189">
        <v>142.44285986561141</v>
      </c>
      <c r="H107" s="189">
        <f t="shared" si="30"/>
      </c>
      <c r="I107" s="189">
        <f t="shared" si="31"/>
      </c>
      <c r="J107" s="189">
        <f t="shared" si="32"/>
      </c>
      <c r="K107" s="189">
        <f t="shared" si="33"/>
      </c>
    </row>
    <row r="108" ht="14.25" customHeight="1">
      <c r="B108" s="189" t="s">
        <v>11</v>
      </c>
      <c r="C108" s="189">
        <v>2.2146387301861612</v>
      </c>
      <c r="D108" s="189">
        <v>18.134242060021911</v>
      </c>
      <c r="E108" s="189">
        <f t="shared" si="29"/>
      </c>
      <c r="F108" s="189">
        <v>14.13952705550776</v>
      </c>
      <c r="G108" s="189">
        <v>31.621042901153743</v>
      </c>
      <c r="H108" s="189">
        <f t="shared" si="30"/>
      </c>
      <c r="I108" s="189">
        <f t="shared" si="31"/>
      </c>
      <c r="J108" s="189">
        <f t="shared" si="32"/>
      </c>
      <c r="K108" s="189">
        <f t="shared" si="33"/>
      </c>
    </row>
    <row r="109" ht="14.25" customHeight="1">
      <c r="B109" s="189" t="s">
        <v>12</v>
      </c>
      <c r="C109" s="189">
        <v>10.092472780165174</v>
      </c>
      <c r="D109" s="189">
        <v>109.23841743597222</v>
      </c>
      <c r="E109" s="189">
        <f t="shared" si="29"/>
      </c>
      <c r="F109" s="189">
        <v>193.4413828609251</v>
      </c>
      <c r="G109" s="189">
        <v>481.74248705656288</v>
      </c>
      <c r="H109" s="189">
        <f t="shared" si="30"/>
      </c>
      <c r="I109" s="189">
        <f t="shared" si="31"/>
      </c>
      <c r="J109" s="189">
        <f t="shared" si="32"/>
      </c>
      <c r="K109" s="189">
        <f t="shared" si="33"/>
      </c>
    </row>
    <row r="110" ht="14.25" customHeight="1">
      <c r="B110" s="185" t="s">
        <v>211</v>
      </c>
      <c r="C110" s="189">
        <v>0</v>
      </c>
      <c r="D110" s="189">
        <v>0</v>
      </c>
      <c r="E110" s="189">
        <f t="shared" si="29"/>
      </c>
      <c r="F110" s="189">
        <v>0</v>
      </c>
      <c r="G110" s="189">
        <v>0</v>
      </c>
      <c r="H110" s="189">
        <f t="shared" si="30"/>
      </c>
      <c r="I110" s="189">
        <f t="shared" si="31"/>
      </c>
      <c r="J110" s="189">
        <f t="shared" si="32"/>
      </c>
      <c r="K110" s="189">
        <f t="shared" si="33"/>
      </c>
    </row>
    <row r="111" ht="14.25" customHeight="1">
      <c r="B111" s="189" t="s">
        <v>212</v>
      </c>
      <c r="C111" s="189">
        <v>0</v>
      </c>
      <c r="D111" s="189">
        <v>0</v>
      </c>
      <c r="E111" s="189">
        <f t="shared" si="29"/>
      </c>
      <c r="F111" s="189">
        <v>0</v>
      </c>
      <c r="G111" s="189">
        <v>0</v>
      </c>
      <c r="H111" s="189">
        <f t="shared" si="30"/>
      </c>
      <c r="I111" s="189">
        <f t="shared" si="31"/>
      </c>
      <c r="J111" s="189">
        <f t="shared" si="32"/>
      </c>
      <c r="K111" s="189">
        <f t="shared" si="33"/>
      </c>
    </row>
    <row r="112" ht="14.25" customHeight="1">
      <c r="B112" s="189" t="s">
        <v>213</v>
      </c>
      <c r="C112" s="189"/>
      <c r="D112" s="189"/>
      <c r="E112" s="189">
        <f t="shared" si="29"/>
      </c>
      <c r="F112" s="189"/>
      <c r="G112" s="189"/>
      <c r="H112" s="189">
        <f t="shared" si="30"/>
      </c>
      <c r="I112" s="189">
        <f t="shared" si="31"/>
      </c>
      <c r="J112" s="189">
        <f t="shared" si="32"/>
      </c>
      <c r="K112" s="189">
        <f t="shared" si="33"/>
      </c>
    </row>
    <row r="113" ht="14.25" customHeight="1">
      <c r="B113" s="189"/>
      <c r="C113" s="189"/>
      <c r="D113" s="189"/>
      <c r="E113" s="189"/>
      <c r="F113" s="189"/>
      <c r="G113" s="189"/>
      <c r="H113" s="189"/>
      <c r="I113" s="189"/>
      <c r="J113" s="189"/>
      <c r="K113" s="189"/>
    </row>
    <row r="114" ht="14.25" customHeight="1">
      <c r="B114" s="215" t="s">
        <v>200</v>
      </c>
      <c r="C114" s="213" t="s">
        <v>201</v>
      </c>
      <c r="D114" s="213"/>
      <c r="E114" s="215"/>
      <c r="F114" s="213" t="s">
        <v>202</v>
      </c>
      <c r="G114" s="202"/>
      <c r="H114" s="217"/>
      <c r="I114" s="213" t="s">
        <v>108</v>
      </c>
      <c r="J114" s="213"/>
      <c r="K114" s="213"/>
    </row>
    <row r="115" ht="14.25" customHeight="1">
      <c r="B115" s="216"/>
      <c r="C115" s="187" t="s">
        <v>203</v>
      </c>
      <c r="D115" s="214" t="s">
        <v>216</v>
      </c>
      <c r="E115" s="196" t="s">
        <v>205</v>
      </c>
      <c r="F115" s="187" t="s">
        <v>203</v>
      </c>
      <c r="G115" s="214" t="s">
        <v>216</v>
      </c>
      <c r="H115" s="196" t="s">
        <v>205</v>
      </c>
      <c r="I115" s="187" t="s">
        <v>203</v>
      </c>
      <c r="J115" s="214" t="s">
        <v>216</v>
      </c>
      <c r="K115" s="187" t="s">
        <v>205</v>
      </c>
    </row>
    <row r="116" ht="14.25" customHeight="1">
      <c r="B116" s="192" t="s">
        <v>192</v>
      </c>
      <c r="C116" s="189">
        <v>2987.8425880986474</v>
      </c>
      <c r="D116" s="189">
        <v>3038.2232825499486</v>
      </c>
      <c r="E116" s="189">
        <f>D116-C116</f>
        <v>0</v>
      </c>
      <c r="F116" s="189">
        <v>5286.1128535315593</v>
      </c>
      <c r="G116" s="189">
        <v>5412.7265427422753</v>
      </c>
      <c r="H116" s="189">
        <f>G116-F116</f>
        <v>0</v>
      </c>
      <c r="I116" s="189">
        <f ref="I116:I118" t="shared" si="34">F116-C116</f>
        <v>0</v>
      </c>
      <c r="J116" s="189">
        <f ref="J116:J118" t="shared" si="35">G116-D116</f>
        <v>0</v>
      </c>
      <c r="K116" s="189">
        <f ref="K116:K118" t="shared" si="36">H116-E116</f>
        <v>0</v>
      </c>
    </row>
    <row r="117" ht="14.25" customHeight="1">
      <c r="B117" s="192" t="s">
        <v>193</v>
      </c>
      <c r="C117" s="189">
        <v>298.8244469251382</v>
      </c>
      <c r="D117" s="189">
        <v>447.262826654754</v>
      </c>
      <c r="E117" s="189">
        <f>D117-C117</f>
        <v>0</v>
      </c>
      <c r="F117" s="189">
        <v>735.45695481880546</v>
      </c>
      <c r="G117" s="189">
        <v>1052.6421516577868</v>
      </c>
      <c r="H117" s="189">
        <f>G117-F117</f>
        <v>0</v>
      </c>
      <c r="I117" s="189">
        <f t="shared" si="34"/>
        <v>0</v>
      </c>
      <c r="J117" s="189">
        <f t="shared" si="35"/>
        <v>0</v>
      </c>
      <c r="K117" s="189">
        <f t="shared" si="36"/>
        <v>0</v>
      </c>
    </row>
    <row r="118" ht="14.25" customHeight="1">
      <c r="B118" s="192" t="s">
        <v>194</v>
      </c>
      <c r="C118" s="189">
        <f>C116-C117</f>
        <v>0</v>
      </c>
      <c r="D118" s="189">
        <f>D116-D117</f>
        <v>0</v>
      </c>
      <c r="E118" s="189">
        <f>E116-E117</f>
        <v>0</v>
      </c>
      <c r="F118" s="189">
        <f>F116-F117</f>
        <v>0</v>
      </c>
      <c r="G118" s="189">
        <f>G116-G117</f>
        <v>0</v>
      </c>
      <c r="H118" s="189">
        <f>G118-F118</f>
        <v>0</v>
      </c>
      <c r="I118" s="189">
        <f t="shared" si="34"/>
        <v>0</v>
      </c>
      <c r="J118" s="189">
        <f t="shared" si="35"/>
        <v>0</v>
      </c>
      <c r="K118" s="189">
        <f t="shared" si="36"/>
        <v>0</v>
      </c>
    </row>
    <row r="119" ht="14.25" customHeight="1">
      <c r="B119" s="189" t="s">
        <v>206</v>
      </c>
      <c r="C119" s="189">
        <v>45.636888743614769</v>
      </c>
      <c r="D119" s="189">
        <v>68.2329225914782</v>
      </c>
      <c r="E119" s="189">
        <f>IF(OR(C119="",D119=""),"",D119-C119)</f>
      </c>
      <c r="F119" s="189">
        <v>52.752714096081441</v>
      </c>
      <c r="G119" s="189">
        <v>79.9528546260653</v>
      </c>
      <c r="H119" s="189">
        <f>IF(OR(F119="",G119=""),"",G119-F119)</f>
      </c>
      <c r="I119" s="189">
        <f>IF(OR(C119="",F119=""),"",F119-C119)</f>
      </c>
      <c r="J119" s="189">
        <f>IF(OR(D119="",G119=""),"",G119-D119)</f>
      </c>
      <c r="K119" s="189">
        <f>IF(OR(E119="",H119=""),"",H119-E119)</f>
      </c>
    </row>
    <row r="120" ht="14.25" customHeight="1">
      <c r="B120" s="189" t="s">
        <v>207</v>
      </c>
      <c r="C120" s="189">
        <v>1760.3335670209622</v>
      </c>
      <c r="D120" s="189">
        <v>1786.2022777119148</v>
      </c>
      <c r="E120" s="189">
        <f ref="E120:E129" t="shared" si="37">IF(OR(C120="",D120=""),"",D120-C120)</f>
      </c>
      <c r="F120" s="189">
        <v>5057.0026625686769</v>
      </c>
      <c r="G120" s="189">
        <v>5156.0556757808954</v>
      </c>
      <c r="H120" s="189">
        <f ref="H120:H129" t="shared" si="38">IF(OR(F120="",G120=""),"",G120-F120)</f>
      </c>
      <c r="I120" s="189">
        <f ref="I120:I129" t="shared" si="39">IF(OR(C120="",F120=""),"",F120-C120)</f>
      </c>
      <c r="J120" s="189">
        <f ref="J120:J129" t="shared" si="40">IF(OR(D120="",G120=""),"",G120-D120)</f>
      </c>
      <c r="K120" s="189">
        <f ref="K120:K129" t="shared" si="41">IF(OR(E120="",H120=""),"",H120-E120)</f>
      </c>
    </row>
    <row r="121" ht="14.25" customHeight="1">
      <c r="B121" s="189" t="s">
        <v>208</v>
      </c>
      <c r="C121" s="189">
        <v>1181.8721323340719</v>
      </c>
      <c r="D121" s="189">
        <v>1183.7880822465556</v>
      </c>
      <c r="E121" s="189">
        <f t="shared" si="37"/>
      </c>
      <c r="F121" s="189">
        <v>176.35747686680136</v>
      </c>
      <c r="G121" s="189">
        <v>176.71801233531488</v>
      </c>
      <c r="H121" s="189">
        <f t="shared" si="38"/>
      </c>
      <c r="I121" s="189">
        <f t="shared" si="39"/>
      </c>
      <c r="J121" s="189">
        <f t="shared" si="40"/>
      </c>
      <c r="K121" s="189">
        <f t="shared" si="41"/>
      </c>
    </row>
    <row r="122" ht="14.25" customHeight="1">
      <c r="B122" s="189" t="s">
        <v>209</v>
      </c>
      <c r="C122" s="189">
        <v>0</v>
      </c>
      <c r="D122" s="189">
        <v>0</v>
      </c>
      <c r="E122" s="189">
        <f t="shared" si="37"/>
      </c>
      <c r="F122" s="189">
        <v>0</v>
      </c>
      <c r="G122" s="189">
        <v>0</v>
      </c>
      <c r="H122" s="189">
        <f t="shared" si="38"/>
      </c>
      <c r="I122" s="189">
        <f t="shared" si="39"/>
      </c>
      <c r="J122" s="189">
        <f t="shared" si="40"/>
      </c>
      <c r="K122" s="189">
        <f t="shared" si="41"/>
      </c>
    </row>
    <row r="123" ht="14.25" customHeight="1">
      <c r="B123" s="189" t="s">
        <v>210</v>
      </c>
      <c r="C123" s="189">
        <v>280.57700176558217</v>
      </c>
      <c r="D123" s="189">
        <v>321.0332578173979</v>
      </c>
      <c r="E123" s="189">
        <f t="shared" si="37"/>
      </c>
      <c r="F123" s="189">
        <v>505.51596611960042</v>
      </c>
      <c r="G123" s="189">
        <v>608.7467787352042</v>
      </c>
      <c r="H123" s="189">
        <f t="shared" si="38"/>
      </c>
      <c r="I123" s="189">
        <f t="shared" si="39"/>
      </c>
      <c r="J123" s="189">
        <f t="shared" si="40"/>
      </c>
      <c r="K123" s="189">
        <f t="shared" si="41"/>
      </c>
    </row>
    <row r="124" ht="14.25" customHeight="1">
      <c r="B124" s="189" t="s">
        <v>13</v>
      </c>
      <c r="C124" s="189">
        <v>5.9403336492047663</v>
      </c>
      <c r="D124" s="189">
        <v>56.565285827041322</v>
      </c>
      <c r="E124" s="189">
        <f t="shared" si="37"/>
      </c>
      <c r="F124" s="189">
        <v>22.360078782772042</v>
      </c>
      <c r="G124" s="189">
        <v>82.710161002717555</v>
      </c>
      <c r="H124" s="189">
        <f t="shared" si="38"/>
      </c>
      <c r="I124" s="189">
        <f t="shared" si="39"/>
      </c>
      <c r="J124" s="189">
        <f t="shared" si="40"/>
      </c>
      <c r="K124" s="189">
        <f t="shared" si="41"/>
      </c>
    </row>
    <row r="125" ht="14.25" customHeight="1">
      <c r="B125" s="189" t="s">
        <v>11</v>
      </c>
      <c r="C125" s="189">
        <v>2.2146387301861612</v>
      </c>
      <c r="D125" s="189">
        <v>10.207010627724783</v>
      </c>
      <c r="E125" s="189">
        <f t="shared" si="37"/>
      </c>
      <c r="F125" s="189">
        <v>14.13952705550776</v>
      </c>
      <c r="G125" s="189">
        <v>22.917438343518846</v>
      </c>
      <c r="H125" s="189">
        <f t="shared" si="38"/>
      </c>
      <c r="I125" s="189">
        <f t="shared" si="39"/>
      </c>
      <c r="J125" s="189">
        <f t="shared" si="40"/>
      </c>
      <c r="K125" s="189">
        <f t="shared" si="41"/>
      </c>
    </row>
    <row r="126" ht="14.25" customHeight="1">
      <c r="B126" s="189" t="s">
        <v>12</v>
      </c>
      <c r="C126" s="189">
        <v>10.092472780165174</v>
      </c>
      <c r="D126" s="189">
        <v>59.457272382590183</v>
      </c>
      <c r="E126" s="189">
        <f t="shared" si="37"/>
      </c>
      <c r="F126" s="189">
        <v>193.4413828609251</v>
      </c>
      <c r="G126" s="189">
        <v>338.2677735763462</v>
      </c>
      <c r="H126" s="189">
        <f t="shared" si="38"/>
      </c>
      <c r="I126" s="189">
        <f t="shared" si="39"/>
      </c>
      <c r="J126" s="189">
        <f t="shared" si="40"/>
      </c>
      <c r="K126" s="189">
        <f t="shared" si="41"/>
      </c>
    </row>
    <row r="127" ht="14.25" customHeight="1">
      <c r="B127" s="185" t="s">
        <v>211</v>
      </c>
      <c r="C127" s="189">
        <v>0</v>
      </c>
      <c r="D127" s="189">
        <v>0</v>
      </c>
      <c r="E127" s="189">
        <f t="shared" si="37"/>
      </c>
      <c r="F127" s="189">
        <v>0</v>
      </c>
      <c r="G127" s="189">
        <v>0</v>
      </c>
      <c r="H127" s="189">
        <f t="shared" si="38"/>
      </c>
      <c r="I127" s="189">
        <f t="shared" si="39"/>
      </c>
      <c r="J127" s="189">
        <f t="shared" si="40"/>
      </c>
      <c r="K127" s="189">
        <f t="shared" si="41"/>
      </c>
    </row>
    <row r="128" ht="14.25" customHeight="1">
      <c r="B128" s="189" t="s">
        <v>212</v>
      </c>
      <c r="C128" s="189">
        <v>0</v>
      </c>
      <c r="D128" s="189">
        <v>0</v>
      </c>
      <c r="E128" s="189">
        <f t="shared" si="37"/>
      </c>
      <c r="F128" s="189">
        <v>0</v>
      </c>
      <c r="G128" s="189">
        <v>0</v>
      </c>
      <c r="H128" s="189">
        <f t="shared" si="38"/>
      </c>
      <c r="I128" s="189">
        <f t="shared" si="39"/>
      </c>
      <c r="J128" s="189">
        <f t="shared" si="40"/>
      </c>
      <c r="K128" s="189">
        <f t="shared" si="41"/>
      </c>
    </row>
    <row r="129" ht="14.25" customHeight="1">
      <c r="B129" s="189" t="s">
        <v>213</v>
      </c>
      <c r="C129" s="189"/>
      <c r="D129" s="189"/>
      <c r="E129" s="189">
        <f t="shared" si="37"/>
      </c>
      <c r="F129" s="189"/>
      <c r="G129" s="189"/>
      <c r="H129" s="189">
        <f t="shared" si="38"/>
      </c>
      <c r="I129" s="189">
        <f t="shared" si="39"/>
      </c>
      <c r="J129" s="189">
        <f t="shared" si="40"/>
      </c>
      <c r="K129" s="189">
        <f t="shared" si="41"/>
      </c>
    </row>
    <row r="130" ht="14.25" customHeight="1">
      <c r="B130" s="189"/>
      <c r="C130" s="189"/>
      <c r="D130" s="189"/>
      <c r="E130" s="189"/>
      <c r="F130" s="189"/>
      <c r="G130" s="189"/>
      <c r="H130" s="189"/>
      <c r="I130" s="189"/>
      <c r="J130" s="189"/>
      <c r="K130" s="189"/>
    </row>
    <row r="131" ht="14.25" customHeight="1">
      <c r="B131" s="215" t="s">
        <v>200</v>
      </c>
      <c r="C131" s="213" t="s">
        <v>201</v>
      </c>
      <c r="D131" s="213"/>
      <c r="E131" s="215"/>
      <c r="F131" s="213" t="s">
        <v>202</v>
      </c>
      <c r="G131" s="202"/>
      <c r="H131" s="217"/>
      <c r="I131" s="213" t="s">
        <v>108</v>
      </c>
      <c r="J131" s="213"/>
      <c r="K131" s="213"/>
    </row>
    <row r="132" ht="14.25" customHeight="1">
      <c r="B132" s="216"/>
      <c r="C132" s="187" t="s">
        <v>203</v>
      </c>
      <c r="D132" s="214" t="s">
        <v>217</v>
      </c>
      <c r="E132" s="196" t="s">
        <v>205</v>
      </c>
      <c r="F132" s="187" t="s">
        <v>203</v>
      </c>
      <c r="G132" s="214" t="s">
        <v>217</v>
      </c>
      <c r="H132" s="196" t="s">
        <v>205</v>
      </c>
      <c r="I132" s="187" t="s">
        <v>203</v>
      </c>
      <c r="J132" s="214" t="s">
        <v>217</v>
      </c>
      <c r="K132" s="187" t="s">
        <v>205</v>
      </c>
    </row>
    <row r="133" ht="14.25" customHeight="1">
      <c r="B133" s="192" t="s">
        <v>192</v>
      </c>
      <c r="C133" s="189">
        <v>2987.8425880986474</v>
      </c>
      <c r="D133" s="189">
        <v>2932.2927602310947</v>
      </c>
      <c r="E133" s="189">
        <f>D133-C133</f>
        <v>0</v>
      </c>
      <c r="F133" s="189">
        <v>5286.1128535315593</v>
      </c>
      <c r="G133" s="189">
        <v>5168.9514283743956</v>
      </c>
      <c r="H133" s="189">
        <f>G133-F133</f>
        <v>0</v>
      </c>
      <c r="I133" s="189">
        <f ref="I133:I135" t="shared" si="42">F133-C133</f>
        <v>0</v>
      </c>
      <c r="J133" s="189">
        <f ref="J133:J135" t="shared" si="43">G133-D133</f>
        <v>0</v>
      </c>
      <c r="K133" s="189">
        <f ref="K133:K135" t="shared" si="44">H133-E133</f>
        <v>0</v>
      </c>
    </row>
    <row r="134" ht="14.25" customHeight="1">
      <c r="B134" s="192" t="s">
        <v>193</v>
      </c>
      <c r="C134" s="189">
        <v>298.8244469251382</v>
      </c>
      <c r="D134" s="189">
        <v>241.0372323828027</v>
      </c>
      <c r="E134" s="189">
        <f>D134-C134</f>
        <v>0</v>
      </c>
      <c r="F134" s="189">
        <v>735.45695481880546</v>
      </c>
      <c r="G134" s="189">
        <v>453.788629923651</v>
      </c>
      <c r="H134" s="189">
        <f>G134-F134</f>
        <v>0</v>
      </c>
      <c r="I134" s="189">
        <f t="shared" si="42"/>
        <v>0</v>
      </c>
      <c r="J134" s="189">
        <f t="shared" si="43"/>
        <v>0</v>
      </c>
      <c r="K134" s="189">
        <f t="shared" si="44"/>
        <v>0</v>
      </c>
    </row>
    <row r="135" ht="14.25" customHeight="1">
      <c r="B135" s="192" t="s">
        <v>194</v>
      </c>
      <c r="C135" s="189">
        <f>C133-C134</f>
        <v>0</v>
      </c>
      <c r="D135" s="189">
        <f>D133-D134</f>
        <v>0</v>
      </c>
      <c r="E135" s="189">
        <f>E133-E134</f>
        <v>0</v>
      </c>
      <c r="F135" s="189">
        <f>F133-F134</f>
        <v>0</v>
      </c>
      <c r="G135" s="189">
        <f>G133-G134</f>
        <v>0</v>
      </c>
      <c r="H135" s="189">
        <f>G135-F135</f>
        <v>0</v>
      </c>
      <c r="I135" s="189">
        <f t="shared" si="42"/>
        <v>0</v>
      </c>
      <c r="J135" s="189">
        <f t="shared" si="43"/>
        <v>0</v>
      </c>
      <c r="K135" s="189">
        <f t="shared" si="44"/>
        <v>0</v>
      </c>
    </row>
    <row r="136" ht="14.25" customHeight="1">
      <c r="B136" s="189" t="s">
        <v>206</v>
      </c>
      <c r="C136" s="189">
        <v>45.636888743614769</v>
      </c>
      <c r="D136" s="189">
        <v>22.129633264918976</v>
      </c>
      <c r="E136" s="189">
        <f>IF(OR(C136="",D136=""),"",D136-C136)</f>
      </c>
      <c r="F136" s="189">
        <v>52.752714096081441</v>
      </c>
      <c r="G136" s="189">
        <v>24.974480153546718</v>
      </c>
      <c r="H136" s="189">
        <f>IF(OR(F136="",G136=""),"",G136-F136)</f>
      </c>
      <c r="I136" s="189">
        <f>IF(OR(C136="",F136=""),"",F136-C136)</f>
      </c>
      <c r="J136" s="189">
        <f>IF(OR(D136="",G136=""),"",G136-D136)</f>
      </c>
      <c r="K136" s="189">
        <f>IF(OR(E136="",H136=""),"",H136-E136)</f>
      </c>
    </row>
    <row r="137" ht="14.25" customHeight="1">
      <c r="B137" s="189" t="s">
        <v>207</v>
      </c>
      <c r="C137" s="189">
        <v>1760.3335670209622</v>
      </c>
      <c r="D137" s="189">
        <v>1734.4038075762344</v>
      </c>
      <c r="E137" s="189">
        <f ref="E137:E146" t="shared" si="45">IF(OR(C137="",D137=""),"",D137-C137)</f>
      </c>
      <c r="F137" s="189">
        <v>5057.0026625686769</v>
      </c>
      <c r="G137" s="189">
        <v>4968.1103185088232</v>
      </c>
      <c r="H137" s="189">
        <f ref="H137:H146" t="shared" si="46">IF(OR(F137="",G137=""),"",G137-F137)</f>
      </c>
      <c r="I137" s="189">
        <f ref="I137:I146" t="shared" si="47">IF(OR(C137="",F137=""),"",F137-C137)</f>
      </c>
      <c r="J137" s="189">
        <f ref="J137:J146" t="shared" si="48">IF(OR(D137="",G137=""),"",G137-D137)</f>
      </c>
      <c r="K137" s="189">
        <f ref="K137:K146" t="shared" si="49">IF(OR(E137="",H137=""),"",H137-E137)</f>
      </c>
    </row>
    <row r="138" ht="14.25" customHeight="1">
      <c r="B138" s="189" t="s">
        <v>208</v>
      </c>
      <c r="C138" s="189">
        <v>1181.8721323340719</v>
      </c>
      <c r="D138" s="189">
        <v>1175.7593193899429</v>
      </c>
      <c r="E138" s="189">
        <f t="shared" si="45"/>
      </c>
      <c r="F138" s="189">
        <v>176.35747686680136</v>
      </c>
      <c r="G138" s="189">
        <v>175.86662971202458</v>
      </c>
      <c r="H138" s="189">
        <f t="shared" si="46"/>
      </c>
      <c r="I138" s="189">
        <f t="shared" si="47"/>
      </c>
      <c r="J138" s="189">
        <f t="shared" si="48"/>
      </c>
      <c r="K138" s="189">
        <f t="shared" si="49"/>
      </c>
    </row>
    <row r="139" ht="14.25" customHeight="1">
      <c r="B139" s="189" t="s">
        <v>209</v>
      </c>
      <c r="C139" s="189">
        <v>0</v>
      </c>
      <c r="D139" s="189">
        <v>0</v>
      </c>
      <c r="E139" s="189">
        <f t="shared" si="45"/>
      </c>
      <c r="F139" s="189">
        <v>0</v>
      </c>
      <c r="G139" s="189">
        <v>0</v>
      </c>
      <c r="H139" s="189">
        <f t="shared" si="46"/>
      </c>
      <c r="I139" s="189">
        <f t="shared" si="47"/>
      </c>
      <c r="J139" s="189">
        <f t="shared" si="48"/>
      </c>
      <c r="K139" s="189">
        <f t="shared" si="49"/>
      </c>
    </row>
    <row r="140" ht="14.25" customHeight="1">
      <c r="B140" s="189" t="s">
        <v>210</v>
      </c>
      <c r="C140" s="189">
        <v>280.57700176558217</v>
      </c>
      <c r="D140" s="189">
        <v>239.71654296355177</v>
      </c>
      <c r="E140" s="189">
        <f t="shared" si="45"/>
      </c>
      <c r="F140" s="189">
        <v>505.51596611960042</v>
      </c>
      <c r="G140" s="189">
        <v>401.26254827403392</v>
      </c>
      <c r="H140" s="189">
        <f t="shared" si="46"/>
      </c>
      <c r="I140" s="189">
        <f t="shared" si="47"/>
      </c>
      <c r="J140" s="189">
        <f t="shared" si="48"/>
      </c>
      <c r="K140" s="189">
        <f t="shared" si="49"/>
      </c>
    </row>
    <row r="141" ht="14.25" customHeight="1">
      <c r="B141" s="189" t="s">
        <v>13</v>
      </c>
      <c r="C141" s="189">
        <v>5.9403336492047663</v>
      </c>
      <c r="D141" s="189">
        <v>0.651232322637306</v>
      </c>
      <c r="E141" s="189">
        <f t="shared" si="45"/>
      </c>
      <c r="F141" s="189">
        <v>22.360078782772042</v>
      </c>
      <c r="G141" s="189">
        <v>0</v>
      </c>
      <c r="H141" s="189">
        <f t="shared" si="46"/>
      </c>
      <c r="I141" s="189">
        <f t="shared" si="47"/>
      </c>
      <c r="J141" s="189">
        <f t="shared" si="48"/>
      </c>
      <c r="K141" s="189">
        <f t="shared" si="49"/>
      </c>
    </row>
    <row r="142" ht="14.25" customHeight="1">
      <c r="B142" s="189" t="s">
        <v>11</v>
      </c>
      <c r="C142" s="189">
        <v>2.2146387301861612</v>
      </c>
      <c r="D142" s="189">
        <v>0.091879212274619509</v>
      </c>
      <c r="E142" s="189">
        <f t="shared" si="45"/>
      </c>
      <c r="F142" s="189">
        <v>14.13952705550776</v>
      </c>
      <c r="G142" s="189">
        <v>5.2861450387237783</v>
      </c>
      <c r="H142" s="189">
        <f t="shared" si="46"/>
      </c>
      <c r="I142" s="189">
        <f t="shared" si="47"/>
      </c>
      <c r="J142" s="189">
        <f t="shared" si="48"/>
      </c>
      <c r="K142" s="189">
        <f t="shared" si="49"/>
      </c>
    </row>
    <row r="143" ht="14.25" customHeight="1">
      <c r="B143" s="189" t="s">
        <v>12</v>
      </c>
      <c r="C143" s="189">
        <v>10.092472780165174</v>
      </c>
      <c r="D143" s="189">
        <v>0.57757788433880408</v>
      </c>
      <c r="E143" s="189">
        <f t="shared" si="45"/>
      </c>
      <c r="F143" s="189">
        <v>193.4413828609251</v>
      </c>
      <c r="G143" s="189">
        <v>47.239936610893295</v>
      </c>
      <c r="H143" s="189">
        <f t="shared" si="46"/>
      </c>
      <c r="I143" s="189">
        <f t="shared" si="47"/>
      </c>
      <c r="J143" s="189">
        <f t="shared" si="48"/>
      </c>
      <c r="K143" s="189">
        <f t="shared" si="49"/>
      </c>
    </row>
    <row r="144" ht="14.25" customHeight="1">
      <c r="B144" s="185" t="s">
        <v>211</v>
      </c>
      <c r="C144" s="189">
        <v>0</v>
      </c>
      <c r="D144" s="189">
        <v>0</v>
      </c>
      <c r="E144" s="189">
        <f t="shared" si="45"/>
      </c>
      <c r="F144" s="189">
        <v>0</v>
      </c>
      <c r="G144" s="189">
        <v>0</v>
      </c>
      <c r="H144" s="189">
        <f t="shared" si="46"/>
      </c>
      <c r="I144" s="189">
        <f t="shared" si="47"/>
      </c>
      <c r="J144" s="189">
        <f t="shared" si="48"/>
      </c>
      <c r="K144" s="189">
        <f t="shared" si="49"/>
      </c>
    </row>
    <row r="145" ht="14.25" customHeight="1">
      <c r="B145" s="189" t="s">
        <v>212</v>
      </c>
      <c r="C145" s="189">
        <v>0</v>
      </c>
      <c r="D145" s="189">
        <v>0</v>
      </c>
      <c r="E145" s="189">
        <f t="shared" si="45"/>
      </c>
      <c r="F145" s="189">
        <v>0</v>
      </c>
      <c r="G145" s="189">
        <v>0</v>
      </c>
      <c r="H145" s="189">
        <f t="shared" si="46"/>
      </c>
      <c r="I145" s="189">
        <f t="shared" si="47"/>
      </c>
      <c r="J145" s="189">
        <f t="shared" si="48"/>
      </c>
      <c r="K145" s="189">
        <f t="shared" si="49"/>
      </c>
    </row>
    <row r="146" ht="14.25" customHeight="1">
      <c r="B146" s="189" t="s">
        <v>213</v>
      </c>
      <c r="C146" s="189"/>
      <c r="D146" s="189"/>
      <c r="E146" s="189">
        <f t="shared" si="45"/>
      </c>
      <c r="F146" s="189"/>
      <c r="G146" s="189"/>
      <c r="H146" s="189">
        <f t="shared" si="46"/>
      </c>
      <c r="I146" s="189">
        <f t="shared" si="47"/>
      </c>
      <c r="J146" s="189">
        <f t="shared" si="48"/>
      </c>
      <c r="K146" s="189">
        <f t="shared" si="49"/>
      </c>
    </row>
    <row r="147" ht="14.25" customHeight="1">
      <c r="B147" s="189"/>
      <c r="C147" s="189"/>
      <c r="D147" s="189"/>
      <c r="E147" s="189"/>
      <c r="F147" s="189"/>
      <c r="G147" s="189"/>
      <c r="H147" s="189"/>
      <c r="I147" s="189"/>
      <c r="J147" s="189"/>
      <c r="K147" s="189"/>
    </row>
    <row r="148" ht="14.25" customHeight="1">
      <c r="B148" s="215" t="s">
        <v>200</v>
      </c>
      <c r="C148" s="213" t="s">
        <v>201</v>
      </c>
      <c r="D148" s="213"/>
      <c r="E148" s="215"/>
      <c r="F148" s="213" t="s">
        <v>202</v>
      </c>
      <c r="G148" s="202"/>
      <c r="H148" s="217"/>
      <c r="I148" s="213" t="s">
        <v>108</v>
      </c>
      <c r="J148" s="213"/>
      <c r="K148" s="213"/>
    </row>
    <row r="149" ht="14.25" customHeight="1">
      <c r="B149" s="216"/>
      <c r="C149" s="187" t="s">
        <v>203</v>
      </c>
      <c r="D149" s="214" t="s">
        <v>218</v>
      </c>
      <c r="E149" s="196" t="s">
        <v>205</v>
      </c>
      <c r="F149" s="187" t="s">
        <v>203</v>
      </c>
      <c r="G149" s="214" t="s">
        <v>218</v>
      </c>
      <c r="H149" s="196" t="s">
        <v>205</v>
      </c>
      <c r="I149" s="187" t="s">
        <v>203</v>
      </c>
      <c r="J149" s="214" t="s">
        <v>218</v>
      </c>
      <c r="K149" s="187" t="s">
        <v>205</v>
      </c>
    </row>
    <row r="150" ht="14.25" customHeight="1">
      <c r="B150" s="192" t="s">
        <v>192</v>
      </c>
      <c r="C150" s="189">
        <v>2987.8425880986474</v>
      </c>
      <c r="D150" s="189">
        <v>2892.5205781602181</v>
      </c>
      <c r="E150" s="189">
        <f>D150-C150</f>
        <v>0</v>
      </c>
      <c r="F150" s="189">
        <v>5286.1128535315593</v>
      </c>
      <c r="G150" s="189">
        <v>5063.4135026021986</v>
      </c>
      <c r="H150" s="189">
        <f>G150-F150</f>
        <v>0</v>
      </c>
      <c r="I150" s="189">
        <f ref="I150:I152" t="shared" si="50">F150-C150</f>
        <v>0</v>
      </c>
      <c r="J150" s="189">
        <f ref="J150:J152" t="shared" si="51">G150-D150</f>
        <v>0</v>
      </c>
      <c r="K150" s="189">
        <f ref="K150:K152" t="shared" si="52">H150-E150</f>
        <v>0</v>
      </c>
    </row>
    <row r="151" ht="14.25" customHeight="1">
      <c r="B151" s="192" t="s">
        <v>193</v>
      </c>
      <c r="C151" s="189">
        <v>298.8244469251382</v>
      </c>
      <c r="D151" s="189">
        <v>226.67180785334421</v>
      </c>
      <c r="E151" s="189">
        <f>D151-C151</f>
        <v>0</v>
      </c>
      <c r="F151" s="189">
        <v>735.45695481880546</v>
      </c>
      <c r="G151" s="189">
        <v>339.69789295205993</v>
      </c>
      <c r="H151" s="189">
        <f>G151-F151</f>
        <v>0</v>
      </c>
      <c r="I151" s="189">
        <f t="shared" si="50"/>
        <v>0</v>
      </c>
      <c r="J151" s="189">
        <f t="shared" si="51"/>
        <v>0</v>
      </c>
      <c r="K151" s="189">
        <f t="shared" si="52"/>
        <v>0</v>
      </c>
    </row>
    <row r="152" ht="14.25" customHeight="1">
      <c r="B152" s="192" t="s">
        <v>194</v>
      </c>
      <c r="C152" s="189">
        <f>C150-C151</f>
        <v>0</v>
      </c>
      <c r="D152" s="189">
        <f>D150-D151</f>
        <v>0</v>
      </c>
      <c r="E152" s="189">
        <f>E150-E151</f>
        <v>0</v>
      </c>
      <c r="F152" s="189">
        <f>F150-F151</f>
        <v>0</v>
      </c>
      <c r="G152" s="189">
        <f>G150-G151</f>
        <v>0</v>
      </c>
      <c r="H152" s="189">
        <f>G152-F152</f>
        <v>0</v>
      </c>
      <c r="I152" s="189">
        <f t="shared" si="50"/>
        <v>0</v>
      </c>
      <c r="J152" s="189">
        <f t="shared" si="51"/>
        <v>0</v>
      </c>
      <c r="K152" s="189">
        <f t="shared" si="52"/>
        <v>0</v>
      </c>
    </row>
    <row r="153" ht="14.25" customHeight="1">
      <c r="B153" s="189" t="s">
        <v>206</v>
      </c>
      <c r="C153" s="189">
        <v>45.636888743614769</v>
      </c>
      <c r="D153" s="189">
        <v>4.51018220152083</v>
      </c>
      <c r="E153" s="189">
        <f>IF(OR(C153="",D153=""),"",D153-C153)</f>
      </c>
      <c r="F153" s="189">
        <v>52.752714096081441</v>
      </c>
      <c r="G153" s="189">
        <v>3.8297916666667002</v>
      </c>
      <c r="H153" s="189">
        <f>IF(OR(F153="",G153=""),"",G153-F153)</f>
      </c>
      <c r="I153" s="189">
        <f>IF(OR(C153="",F153=""),"",F153-C153)</f>
      </c>
      <c r="J153" s="189">
        <f>IF(OR(D153="",G153=""),"",G153-D153)</f>
      </c>
      <c r="K153" s="189">
        <f>IF(OR(E153="",H153=""),"",H153-E153)</f>
      </c>
    </row>
    <row r="154" ht="14.25" customHeight="1">
      <c r="B154" s="189" t="s">
        <v>207</v>
      </c>
      <c r="C154" s="189">
        <v>1760.3335670209622</v>
      </c>
      <c r="D154" s="189">
        <v>1717.71722925538</v>
      </c>
      <c r="E154" s="189">
        <f ref="E154:E163" t="shared" si="53">IF(OR(C154="",D154=""),"",D154-C154)</f>
      </c>
      <c r="F154" s="189">
        <v>5057.0026625686769</v>
      </c>
      <c r="G154" s="189">
        <v>4884.5741400321594</v>
      </c>
      <c r="H154" s="189">
        <f ref="H154:H163" t="shared" si="54">IF(OR(F154="",G154=""),"",G154-F154)</f>
      </c>
      <c r="I154" s="189">
        <f ref="I154:I163" t="shared" si="55">IF(OR(C154="",F154=""),"",F154-C154)</f>
      </c>
      <c r="J154" s="189">
        <f ref="J154:J163" t="shared" si="56">IF(OR(D154="",G154=""),"",G154-D154)</f>
      </c>
      <c r="K154" s="189">
        <f ref="K154:K163" t="shared" si="57">IF(OR(E154="",H154=""),"",H154-E154)</f>
      </c>
    </row>
    <row r="155" ht="14.25" customHeight="1">
      <c r="B155" s="189" t="s">
        <v>208</v>
      </c>
      <c r="C155" s="189">
        <v>1181.8721323340719</v>
      </c>
      <c r="D155" s="189">
        <v>1170.2931667033174</v>
      </c>
      <c r="E155" s="189">
        <f t="shared" si="53"/>
      </c>
      <c r="F155" s="189">
        <v>176.35747686680136</v>
      </c>
      <c r="G155" s="189">
        <v>175.00957090337349</v>
      </c>
      <c r="H155" s="189">
        <f t="shared" si="54"/>
      </c>
      <c r="I155" s="189">
        <f t="shared" si="55"/>
      </c>
      <c r="J155" s="189">
        <f t="shared" si="56"/>
      </c>
      <c r="K155" s="189">
        <f t="shared" si="57"/>
      </c>
    </row>
    <row r="156" ht="14.25" customHeight="1">
      <c r="B156" s="189" t="s">
        <v>209</v>
      </c>
      <c r="C156" s="189">
        <v>0</v>
      </c>
      <c r="D156" s="189">
        <v>0</v>
      </c>
      <c r="E156" s="189">
        <f t="shared" si="53"/>
      </c>
      <c r="F156" s="189">
        <v>0</v>
      </c>
      <c r="G156" s="189">
        <v>0</v>
      </c>
      <c r="H156" s="189">
        <f t="shared" si="54"/>
      </c>
      <c r="I156" s="189">
        <f t="shared" si="55"/>
      </c>
      <c r="J156" s="189">
        <f t="shared" si="56"/>
      </c>
      <c r="K156" s="189">
        <f t="shared" si="57"/>
      </c>
    </row>
    <row r="157" ht="14.25" customHeight="1">
      <c r="B157" s="189" t="s">
        <v>210</v>
      </c>
      <c r="C157" s="189">
        <v>280.57700176558217</v>
      </c>
      <c r="D157" s="189">
        <v>212.88584108423879</v>
      </c>
      <c r="E157" s="189">
        <f t="shared" si="53"/>
      </c>
      <c r="F157" s="189">
        <v>505.51596611960042</v>
      </c>
      <c r="G157" s="189">
        <v>339.69789295205993</v>
      </c>
      <c r="H157" s="189">
        <f t="shared" si="54"/>
      </c>
      <c r="I157" s="189">
        <f t="shared" si="55"/>
      </c>
      <c r="J157" s="189">
        <f t="shared" si="56"/>
      </c>
      <c r="K157" s="189">
        <f t="shared" si="57"/>
      </c>
    </row>
    <row r="158" ht="14.25" customHeight="1">
      <c r="B158" s="189" t="s">
        <v>13</v>
      </c>
      <c r="C158" s="189">
        <v>5.9403336492047663</v>
      </c>
      <c r="D158" s="189">
        <v>6.797672004453462</v>
      </c>
      <c r="E158" s="189">
        <f t="shared" si="53"/>
      </c>
      <c r="F158" s="189">
        <v>22.360078782772042</v>
      </c>
      <c r="G158" s="189">
        <v>0</v>
      </c>
      <c r="H158" s="189">
        <f t="shared" si="54"/>
      </c>
      <c r="I158" s="189">
        <f t="shared" si="55"/>
      </c>
      <c r="J158" s="189">
        <f t="shared" si="56"/>
      </c>
      <c r="K158" s="189">
        <f t="shared" si="57"/>
      </c>
    </row>
    <row r="159" ht="14.25" customHeight="1">
      <c r="B159" s="189" t="s">
        <v>11</v>
      </c>
      <c r="C159" s="189">
        <v>2.2146387301861612</v>
      </c>
      <c r="D159" s="189">
        <v>0.95914462448308546</v>
      </c>
      <c r="E159" s="189">
        <f t="shared" si="53"/>
      </c>
      <c r="F159" s="189">
        <v>14.13952705550776</v>
      </c>
      <c r="G159" s="189">
        <v>0</v>
      </c>
      <c r="H159" s="189">
        <f t="shared" si="54"/>
      </c>
      <c r="I159" s="189">
        <f t="shared" si="55"/>
      </c>
      <c r="J159" s="189">
        <f t="shared" si="56"/>
      </c>
      <c r="K159" s="189">
        <f t="shared" si="57"/>
      </c>
    </row>
    <row r="160" ht="14.25" customHeight="1">
      <c r="B160" s="189" t="s">
        <v>12</v>
      </c>
      <c r="C160" s="189">
        <v>10.092472780165174</v>
      </c>
      <c r="D160" s="189">
        <v>6.029150140168781</v>
      </c>
      <c r="E160" s="189">
        <f t="shared" si="53"/>
      </c>
      <c r="F160" s="189">
        <v>193.4413828609251</v>
      </c>
      <c r="G160" s="189">
        <v>0</v>
      </c>
      <c r="H160" s="189">
        <f t="shared" si="54"/>
      </c>
      <c r="I160" s="189">
        <f t="shared" si="55"/>
      </c>
      <c r="J160" s="189">
        <f t="shared" si="56"/>
      </c>
      <c r="K160" s="189">
        <f t="shared" si="57"/>
      </c>
    </row>
    <row r="161" ht="14.25" customHeight="1">
      <c r="B161" s="185" t="s">
        <v>211</v>
      </c>
      <c r="C161" s="189">
        <v>0</v>
      </c>
      <c r="D161" s="189">
        <v>0</v>
      </c>
      <c r="E161" s="189">
        <f t="shared" si="53"/>
      </c>
      <c r="F161" s="189">
        <v>0</v>
      </c>
      <c r="G161" s="189">
        <v>0</v>
      </c>
      <c r="H161" s="189">
        <f t="shared" si="54"/>
      </c>
      <c r="I161" s="189">
        <f t="shared" si="55"/>
      </c>
      <c r="J161" s="189">
        <f t="shared" si="56"/>
      </c>
      <c r="K161" s="189">
        <f t="shared" si="57"/>
      </c>
    </row>
    <row r="162" ht="14.25" customHeight="1">
      <c r="B162" s="189" t="s">
        <v>212</v>
      </c>
      <c r="C162" s="189">
        <v>0</v>
      </c>
      <c r="D162" s="189">
        <v>0</v>
      </c>
      <c r="E162" s="189">
        <f t="shared" si="53"/>
      </c>
      <c r="F162" s="189">
        <v>0</v>
      </c>
      <c r="G162" s="189">
        <v>0</v>
      </c>
      <c r="H162" s="189">
        <f t="shared" si="54"/>
      </c>
      <c r="I162" s="189">
        <f t="shared" si="55"/>
      </c>
      <c r="J162" s="189">
        <f t="shared" si="56"/>
      </c>
      <c r="K162" s="189">
        <f t="shared" si="57"/>
      </c>
    </row>
    <row r="163" ht="14.25" customHeight="1">
      <c r="B163" s="189" t="s">
        <v>213</v>
      </c>
      <c r="C163" s="189"/>
      <c r="D163" s="189"/>
      <c r="E163" s="189">
        <f t="shared" si="53"/>
      </c>
      <c r="F163" s="189"/>
      <c r="G163" s="189"/>
      <c r="H163" s="189">
        <f t="shared" si="54"/>
      </c>
      <c r="I163" s="189">
        <f t="shared" si="55"/>
      </c>
      <c r="J163" s="189">
        <f t="shared" si="56"/>
      </c>
      <c r="K163" s="189">
        <f t="shared" si="57"/>
      </c>
    </row>
    <row r="164" ht="14.25" customHeight="1">
      <c r="B164" s="189"/>
      <c r="C164" s="189"/>
      <c r="D164" s="189"/>
      <c r="E164" s="189"/>
      <c r="F164" s="189"/>
      <c r="G164" s="189"/>
      <c r="H164" s="189"/>
      <c r="I164" s="189"/>
      <c r="J164" s="189"/>
      <c r="K164" s="189"/>
    </row>
  </sheetData>
  <mergeCells>
    <mergeCell ref="B2:O2"/>
  </mergeCells>
  <pageMargins left="0.25" right="0.25" top="0.75" bottom="0.75" header="0.3" footer="0.3"/>
  <pageSetup scale="69" orientation="landscape" horizontalDpi="0" verticalDpi="0"/>
  <headerFooter differentFirst="0" differentOddEven="0" scaleWithDoc="1">
    <oddHeader>&amp;R&amp;G</oddHeader>
    <oddFooter/>
  </headerFooter>
  <rowBreaks count="3" manualBreakCount="3">
    <brk id="32" max="1048575" man="1"/>
    <brk id="79" max="1048575" man="1"/>
    <brk id="127" max="1048575" man="1"/>
  </rowBreaks>
  <legacyDrawingHF r:id="rId1"/>
</worksheet>
</file>

<file path=xl/worksheets/sheet2.xml><?xml version="1.0" encoding="utf-8"?>
<worksheet xmlns="http://schemas.openxmlformats.org/spreadsheetml/2006/main" xmlns:r="http://schemas.openxmlformats.org/officeDocument/2006/relationships">
  <dimension ref="A2:AB72"/>
  <sheetViews>
    <sheetView showGridLines="0" zoomScaleNormal="100" workbookViewId="0">
      <selection activeCell="B2" sqref="B2:R2"/>
    </sheetView>
  </sheetViews>
  <sheetFormatPr defaultRowHeight="14.25"/>
  <cols>
    <col min="1" max="1" width="1.7109375" customWidth="1" style="185"/>
    <col min="2" max="2" width="36" customWidth="1" style="218"/>
    <col min="3" max="4" width="7.7109375" customWidth="1" style="185"/>
    <col min="5" max="6" width="11.7109375" customWidth="1" style="185"/>
    <col min="7" max="7" width="7.7109375" customWidth="1" style="185"/>
    <col min="8" max="8" width="8.28515625" customWidth="1" style="185"/>
    <col min="9" max="9" width="7.7109375" customWidth="1" style="185"/>
    <col min="10" max="10" width="8.28515625" customWidth="1" style="185"/>
    <col min="11" max="12" width="7.7109375" customWidth="1" style="185"/>
    <col min="13" max="14" width="11.7109375" customWidth="1" style="185"/>
    <col min="15" max="15" width="7.7109375" customWidth="1" style="185"/>
    <col min="16" max="16" width="8.28515625" customWidth="1" style="185"/>
    <col min="17" max="17" width="7.7109375" customWidth="1" style="185"/>
    <col min="18" max="18" width="8.28515625" customWidth="1" style="185"/>
    <col min="19" max="22" width="10.7109375" customWidth="1" style="185"/>
    <col min="23" max="25" width="9.140625" customWidth="1" style="185"/>
    <col min="26" max="26" width="14.28515625" customWidth="1" style="185"/>
    <col min="27" max="16384" width="9.140625" customWidth="1" style="185"/>
  </cols>
  <sheetData>
    <row r="1" ht="9.95" customHeight="1"/>
    <row r="2" ht="21.75">
      <c r="B2" s="249" t="s">
        <v>1</v>
      </c>
      <c r="C2" s="249"/>
      <c r="D2" s="249"/>
      <c r="E2" s="249"/>
      <c r="F2" s="249"/>
      <c r="G2" s="249"/>
      <c r="H2" s="249"/>
      <c r="I2" s="249"/>
      <c r="J2" s="249"/>
      <c r="K2" s="249"/>
      <c r="L2" s="249"/>
      <c r="M2" s="249"/>
      <c r="N2" s="249"/>
      <c r="O2" s="249"/>
      <c r="P2" s="249"/>
      <c r="Q2" s="249"/>
      <c r="R2" s="249"/>
    </row>
    <row r="3">
      <c r="B3" s="199" t="s">
        <v>2</v>
      </c>
      <c r="R3" s="246" t="s">
        <v>3</v>
      </c>
    </row>
    <row r="4">
      <c r="B4" s="199" t="s">
        <v>4</v>
      </c>
    </row>
    <row r="5" ht="5.1" customHeight="1"/>
    <row r="6" ht="15.75" customHeight="1" s="225" customFormat="1">
      <c r="B6" s="220"/>
      <c r="C6" s="220"/>
      <c r="D6" s="221"/>
      <c r="E6" s="221"/>
      <c r="F6" s="220" t="s">
        <v>119</v>
      </c>
      <c r="G6" s="221"/>
      <c r="H6" s="221"/>
      <c r="I6" s="222"/>
      <c r="J6" s="223"/>
      <c r="K6" s="221"/>
      <c r="L6" s="221"/>
      <c r="M6" s="221"/>
      <c r="N6" s="220" t="s">
        <v>120</v>
      </c>
      <c r="O6" s="221"/>
      <c r="P6" s="221"/>
      <c r="Q6" s="222"/>
      <c r="R6" s="223"/>
      <c r="S6" s="224"/>
      <c r="T6" s="224"/>
      <c r="U6" s="224"/>
      <c r="V6" s="224"/>
      <c r="W6" s="220" t="s">
        <v>121</v>
      </c>
      <c r="X6" s="221"/>
      <c r="Y6" s="221"/>
      <c r="Z6" s="221"/>
      <c r="AA6" s="221"/>
      <c r="AB6" s="221"/>
    </row>
    <row r="7" ht="16.5" customHeight="1" s="186" customFormat="1">
      <c r="B7" s="226" t="s">
        <v>6</v>
      </c>
      <c r="C7" s="251" t="s">
        <v>122</v>
      </c>
      <c r="D7" s="251" t="s">
        <v>123</v>
      </c>
      <c r="E7" s="251" t="s">
        <v>124</v>
      </c>
      <c r="F7" s="251" t="s">
        <v>125</v>
      </c>
      <c r="G7" s="251" t="s">
        <v>126</v>
      </c>
      <c r="H7" s="255" t="s">
        <v>127</v>
      </c>
      <c r="I7" s="250" t="s">
        <v>128</v>
      </c>
      <c r="J7" s="252" t="s">
        <v>129</v>
      </c>
      <c r="K7" s="251" t="s">
        <v>122</v>
      </c>
      <c r="L7" s="251" t="s">
        <v>123</v>
      </c>
      <c r="M7" s="251" t="s">
        <v>124</v>
      </c>
      <c r="N7" s="251" t="s">
        <v>125</v>
      </c>
      <c r="O7" s="251" t="s">
        <v>126</v>
      </c>
      <c r="P7" s="251" t="s">
        <v>127</v>
      </c>
      <c r="Q7" s="250" t="s">
        <v>128</v>
      </c>
      <c r="R7" s="252" t="s">
        <v>129</v>
      </c>
      <c r="S7" s="253" t="s">
        <v>130</v>
      </c>
      <c r="T7" s="250" t="s">
        <v>131</v>
      </c>
      <c r="U7" s="250" t="s">
        <v>132</v>
      </c>
      <c r="V7" s="250" t="s">
        <v>133</v>
      </c>
      <c r="W7" s="227">
        <v>0.05</v>
      </c>
      <c r="X7" s="227">
        <v>0.05</v>
      </c>
      <c r="Y7" s="227">
        <v>0.02</v>
      </c>
      <c r="Z7" s="227">
        <v>0.05</v>
      </c>
      <c r="AA7" s="227">
        <v>0.05</v>
      </c>
      <c r="AB7" s="227">
        <v>0.2</v>
      </c>
    </row>
    <row r="8" ht="15" customHeight="1" s="186" customFormat="1">
      <c r="B8" s="228"/>
      <c r="C8" s="251"/>
      <c r="D8" s="251"/>
      <c r="E8" s="251"/>
      <c r="F8" s="251"/>
      <c r="G8" s="251"/>
      <c r="H8" s="255"/>
      <c r="I8" s="250"/>
      <c r="J8" s="252"/>
      <c r="K8" s="251"/>
      <c r="L8" s="251"/>
      <c r="M8" s="251"/>
      <c r="N8" s="251"/>
      <c r="O8" s="251"/>
      <c r="P8" s="251"/>
      <c r="Q8" s="250"/>
      <c r="R8" s="252"/>
      <c r="S8" s="253"/>
      <c r="T8" s="250"/>
      <c r="U8" s="250"/>
      <c r="V8" s="250"/>
      <c r="W8" s="197" t="s">
        <v>134</v>
      </c>
      <c r="X8" s="197" t="s">
        <v>135</v>
      </c>
      <c r="Y8" s="197" t="s">
        <v>136</v>
      </c>
      <c r="Z8" s="256" t="s">
        <v>137</v>
      </c>
      <c r="AA8" s="197" t="s">
        <v>138</v>
      </c>
      <c r="AB8" s="197" t="s">
        <v>139</v>
      </c>
    </row>
    <row r="9">
      <c r="B9" s="259" t="s">
        <v>140</v>
      </c>
      <c r="C9" s="260"/>
      <c r="D9" s="260"/>
      <c r="E9" s="260"/>
      <c r="F9" s="260"/>
      <c r="G9" s="260"/>
      <c r="H9" s="260"/>
      <c r="I9" s="260"/>
      <c r="J9" s="260"/>
      <c r="K9" s="260"/>
      <c r="L9" s="260"/>
      <c r="M9" s="260"/>
      <c r="N9" s="260"/>
      <c r="O9" s="260"/>
      <c r="P9" s="260"/>
      <c r="Q9" s="260"/>
      <c r="R9" s="260"/>
      <c r="S9" s="260"/>
      <c r="T9" s="260"/>
      <c r="U9" s="260"/>
      <c r="V9" s="260"/>
      <c r="W9" s="260"/>
      <c r="X9" s="260"/>
      <c r="Y9" s="260"/>
      <c r="Z9" s="260"/>
      <c r="AA9" s="260"/>
      <c r="AB9" s="260"/>
    </row>
    <row r="10">
      <c r="B10" s="258" t="s">
        <v>141</v>
      </c>
      <c r="C10" s="267">
        <v>4.20579514088621</v>
      </c>
      <c r="D10" s="267">
        <v>14.6036960985626</v>
      </c>
      <c r="E10" s="268">
        <v>79360.7142487321</v>
      </c>
      <c r="F10" s="268">
        <v>73182</v>
      </c>
      <c r="G10" s="267">
        <v>108.44294259344115</v>
      </c>
      <c r="H10" s="267">
        <v>-22.332410991786848</v>
      </c>
      <c r="I10" s="267">
        <v>6.72073430287361</v>
      </c>
      <c r="J10" s="267"/>
      <c r="K10" s="267">
        <v>5.1701145523578</v>
      </c>
      <c r="L10" s="267">
        <v>17.305954825462</v>
      </c>
      <c r="M10" s="268">
        <v>112153.558056611</v>
      </c>
      <c r="N10" s="268">
        <v>104581</v>
      </c>
      <c r="O10" s="267">
        <v>107.24085451144185</v>
      </c>
      <c r="P10" s="267">
        <v>-11.241245700343734</v>
      </c>
      <c r="Q10" s="267">
        <v>2.45069998415125</v>
      </c>
      <c r="R10" s="267"/>
      <c r="S10" s="267">
        <v>-4.2700343187223595</v>
      </c>
      <c r="T10" s="268">
        <v>34049.999544914586</v>
      </c>
      <c r="U10" s="268">
        <v>-1257.1557370356802</v>
      </c>
      <c r="V10" s="268">
        <v>32792.843807878904</v>
      </c>
      <c r="W10" s="269">
        <v>0.30023618056817203</v>
      </c>
      <c r="X10" s="269">
        <v>0.186517997175095</v>
      </c>
      <c r="Y10" s="269">
        <v>-0.011209236325798188</v>
      </c>
      <c r="Z10" s="269">
        <v>0</v>
      </c>
      <c r="AA10" s="269">
        <v>0.15614617940199438</v>
      </c>
      <c r="AB10" s="269">
        <v>-1.7423733408156035</v>
      </c>
    </row>
    <row r="11">
      <c r="B11" s="258" t="s">
        <v>142</v>
      </c>
      <c r="C11" s="267">
        <v>4.20579514088621</v>
      </c>
      <c r="D11" s="267">
        <v>14.6036960985626</v>
      </c>
      <c r="E11" s="268">
        <v>79360.7142487321</v>
      </c>
      <c r="F11" s="268">
        <v>73182</v>
      </c>
      <c r="G11" s="267">
        <v>108.44294259344115</v>
      </c>
      <c r="H11" s="267">
        <v>-22.332410991786848</v>
      </c>
      <c r="I11" s="267">
        <v>6.72073430287361</v>
      </c>
      <c r="J11" s="267"/>
      <c r="K11" s="267">
        <v>5.1701145523578</v>
      </c>
      <c r="L11" s="267">
        <v>17.305954825462</v>
      </c>
      <c r="M11" s="268">
        <v>112153.558056611</v>
      </c>
      <c r="N11" s="268">
        <v>104581</v>
      </c>
      <c r="O11" s="267">
        <v>107.24085451144185</v>
      </c>
      <c r="P11" s="267">
        <v>-11.241245700343734</v>
      </c>
      <c r="Q11" s="267">
        <v>2.45069998415125</v>
      </c>
      <c r="R11" s="267"/>
      <c r="S11" s="267">
        <v>-4.2700343187223595</v>
      </c>
      <c r="T11" s="268">
        <v>34049.999544914586</v>
      </c>
      <c r="U11" s="268">
        <v>-1257.1557370356802</v>
      </c>
      <c r="V11" s="268">
        <v>32792.843807878904</v>
      </c>
      <c r="W11" s="269">
        <v>0.30023618056817203</v>
      </c>
      <c r="X11" s="269">
        <v>0.186517997175095</v>
      </c>
      <c r="Y11" s="269">
        <v>-0.011209236325798188</v>
      </c>
      <c r="Z11" s="269">
        <v>0</v>
      </c>
      <c r="AA11" s="269">
        <v>0.15614617940199438</v>
      </c>
      <c r="AB11" s="269">
        <v>-1.7423733408156035</v>
      </c>
    </row>
    <row r="12">
      <c r="B12" s="258" t="s">
        <v>143</v>
      </c>
      <c r="C12" s="267">
        <v>0.573911714019459</v>
      </c>
      <c r="D12" s="267">
        <v>1.55509924709103</v>
      </c>
      <c r="E12" s="268">
        <v>55299.3868710367</v>
      </c>
      <c r="F12" s="268">
        <v>56687</v>
      </c>
      <c r="G12" s="267">
        <v>97.552149295317619</v>
      </c>
      <c r="H12" s="267">
        <v>-5.9636407668533593</v>
      </c>
      <c r="I12" s="267">
        <v>2.23604565296811</v>
      </c>
      <c r="J12" s="267"/>
      <c r="K12" s="267">
        <v>0.79135050639772</v>
      </c>
      <c r="L12" s="267">
        <v>0.922655715263518</v>
      </c>
      <c r="M12" s="268">
        <v>90250.489588778</v>
      </c>
      <c r="N12" s="268">
        <v>92121</v>
      </c>
      <c r="O12" s="267">
        <v>97.969507049183136</v>
      </c>
      <c r="P12" s="267">
        <v>-4.6418681290751742</v>
      </c>
      <c r="Q12" s="267">
        <v>1.27820362896417</v>
      </c>
      <c r="R12" s="267"/>
      <c r="S12" s="267">
        <v>-0.95784202400394</v>
      </c>
      <c r="T12" s="268">
        <v>34566.628581302844</v>
      </c>
      <c r="U12" s="268">
        <v>384.4741364384526</v>
      </c>
      <c r="V12" s="268">
        <v>34951.1027177413</v>
      </c>
      <c r="W12" s="269">
        <v>0.38464628043551419</v>
      </c>
      <c r="X12" s="269">
        <v>0.27476925915932859</v>
      </c>
      <c r="Y12" s="269">
        <v>0.0042600781246760044</v>
      </c>
      <c r="Z12" s="269">
        <v>0</v>
      </c>
      <c r="AA12" s="269">
        <v>-0.68545994065281557</v>
      </c>
      <c r="AB12" s="269">
        <v>-0.74936575229422209</v>
      </c>
    </row>
    <row r="13">
      <c r="B13" s="258" t="s">
        <v>140</v>
      </c>
      <c r="C13" s="267">
        <v>16.6871880368423</v>
      </c>
      <c r="D13" s="267">
        <v>11.6906228610541</v>
      </c>
      <c r="E13" s="268">
        <v>24061.3273776955</v>
      </c>
      <c r="F13" s="268">
        <v>16495</v>
      </c>
      <c r="G13" s="267">
        <v>145.87042969200061</v>
      </c>
      <c r="H13" s="267">
        <v>-59.952237324011918</v>
      </c>
      <c r="I13" s="267">
        <v>17.0277522306194</v>
      </c>
      <c r="J13" s="267"/>
      <c r="K13" s="267">
        <v>37.5438001605351</v>
      </c>
      <c r="L13" s="267">
        <v>12.8569472963723</v>
      </c>
      <c r="M13" s="268">
        <v>21903.0684678335</v>
      </c>
      <c r="N13" s="268">
        <v>12460</v>
      </c>
      <c r="O13" s="267">
        <v>175.787066355004</v>
      </c>
      <c r="P13" s="267">
        <v>-38.433648338490833</v>
      </c>
      <c r="Q13" s="267">
        <v>7.28191211555172</v>
      </c>
      <c r="R13" s="267"/>
      <c r="S13" s="267">
        <v>-9.74584011506768</v>
      </c>
      <c r="T13" s="268">
        <v>-5885.8718380722248</v>
      </c>
      <c r="U13" s="268">
        <v>3727.61292821022</v>
      </c>
      <c r="V13" s="268">
        <v>-2158.258909862001</v>
      </c>
      <c r="W13" s="269">
        <v>-0.3238362760834671</v>
      </c>
      <c r="X13" s="269">
        <v>0.5555274648413624</v>
      </c>
      <c r="Y13" s="269">
        <v>0.1701867906628943</v>
      </c>
      <c r="Z13" s="269">
        <v>0</v>
      </c>
      <c r="AA13" s="269">
        <v>0.090715502555360789</v>
      </c>
      <c r="AB13" s="269">
        <v>-1.3383627762073418</v>
      </c>
    </row>
    <row r="14"/>
    <row r="15">
      <c r="B15" s="259" t="s">
        <v>56</v>
      </c>
      <c r="C15" s="260"/>
      <c r="D15" s="260"/>
      <c r="E15" s="260"/>
      <c r="F15" s="260"/>
      <c r="G15" s="260"/>
      <c r="H15" s="260"/>
      <c r="I15" s="260"/>
      <c r="J15" s="260"/>
      <c r="K15" s="260"/>
      <c r="L15" s="260"/>
      <c r="M15" s="260"/>
      <c r="N15" s="260"/>
      <c r="O15" s="260"/>
      <c r="P15" s="260"/>
      <c r="Q15" s="260"/>
      <c r="R15" s="260"/>
      <c r="S15" s="260"/>
      <c r="T15" s="260"/>
      <c r="U15" s="260"/>
      <c r="V15" s="260"/>
      <c r="W15" s="260"/>
      <c r="X15" s="260"/>
      <c r="Y15" s="260"/>
      <c r="Z15" s="260"/>
      <c r="AA15" s="260"/>
      <c r="AB15" s="260"/>
    </row>
    <row r="16">
      <c r="B16" s="263" t="s">
        <v>20</v>
      </c>
      <c r="C16" s="264">
        <v>0</v>
      </c>
      <c r="D16" s="264">
        <v>0</v>
      </c>
      <c r="E16" s="265">
        <v>827</v>
      </c>
      <c r="F16" s="265">
        <v>827</v>
      </c>
      <c r="G16" s="264">
        <v>100</v>
      </c>
      <c r="H16" s="264">
        <v>0</v>
      </c>
      <c r="I16" s="264">
        <v>0</v>
      </c>
      <c r="J16" s="264"/>
      <c r="K16" s="264">
        <v>0</v>
      </c>
      <c r="L16" s="264">
        <v>0</v>
      </c>
      <c r="M16" s="265">
        <v>5941</v>
      </c>
      <c r="N16" s="265">
        <v>5941</v>
      </c>
      <c r="O16" s="264">
        <v>100</v>
      </c>
      <c r="P16" s="264">
        <v>0</v>
      </c>
      <c r="Q16" s="264">
        <v>0</v>
      </c>
      <c r="R16" s="264"/>
      <c r="S16" s="264">
        <v>0</v>
      </c>
      <c r="T16" s="265">
        <v>5114</v>
      </c>
      <c r="U16" s="265">
        <v>0</v>
      </c>
      <c r="V16" s="265">
        <v>5114</v>
      </c>
      <c r="W16" s="266">
        <v>0.86079784548055882</v>
      </c>
      <c r="X16" s="266">
        <v>0</v>
      </c>
      <c r="Y16" s="266">
        <v>0</v>
      </c>
      <c r="Z16" s="266">
        <v>0</v>
      </c>
      <c r="AA16" s="266">
        <v>0</v>
      </c>
      <c r="AB16" s="266">
        <v>0</v>
      </c>
    </row>
    <row r="17">
      <c r="B17" s="263" t="s">
        <v>21</v>
      </c>
      <c r="C17" s="264">
        <v>1.9</v>
      </c>
      <c r="D17" s="264">
        <v>0.082135523613963</v>
      </c>
      <c r="E17" s="265">
        <v>2415.03247983303</v>
      </c>
      <c r="F17" s="265">
        <v>2415</v>
      </c>
      <c r="G17" s="264">
        <v>100.00134492062236</v>
      </c>
      <c r="H17" s="264">
        <v>-0.32194188704068794</v>
      </c>
      <c r="I17" s="264">
        <v>0.0814112034732144</v>
      </c>
      <c r="J17" s="264"/>
      <c r="K17" s="264">
        <v>1.55</v>
      </c>
      <c r="L17" s="264">
        <v>0.0848733744010951</v>
      </c>
      <c r="M17" s="265">
        <v>2965.10269819288</v>
      </c>
      <c r="N17" s="265">
        <v>2965</v>
      </c>
      <c r="O17" s="264">
        <v>100.00346368272783</v>
      </c>
      <c r="P17" s="264">
        <v>-0.33247586036962939</v>
      </c>
      <c r="Q17" s="264">
        <v>0.0840811723391116</v>
      </c>
      <c r="R17" s="264"/>
      <c r="S17" s="264">
        <v>0.002669968865897196</v>
      </c>
      <c r="T17" s="265">
        <v>550.007397063423</v>
      </c>
      <c r="U17" s="265">
        <v>0.062821296427123488</v>
      </c>
      <c r="V17" s="265">
        <v>550.07021835985006</v>
      </c>
      <c r="W17" s="266">
        <v>0.18549747048903878</v>
      </c>
      <c r="X17" s="266">
        <v>-0.22580645161290314</v>
      </c>
      <c r="Y17" s="266">
        <v>2.1186887208126291E-05</v>
      </c>
      <c r="Z17" s="266">
        <v>0</v>
      </c>
      <c r="AA17" s="266">
        <v>0.032258064516129142</v>
      </c>
      <c r="AB17" s="266">
        <v>0.031754657928992985</v>
      </c>
    </row>
    <row r="18">
      <c r="B18" s="270" t="s">
        <v>22</v>
      </c>
      <c r="C18" s="271">
        <v>1.41533004318322</v>
      </c>
      <c r="D18" s="271">
        <v>0.0602327173169062</v>
      </c>
      <c r="E18" s="272">
        <v>3242.03247983303</v>
      </c>
      <c r="F18" s="272">
        <v>3242</v>
      </c>
      <c r="G18" s="271">
        <v>100.00100184555922</v>
      </c>
      <c r="H18" s="271">
        <v>-0.23981873058287198</v>
      </c>
      <c r="I18" s="271">
        <v>0.0606442723301261</v>
      </c>
      <c r="J18" s="271"/>
      <c r="K18" s="271">
        <v>0.51602852009881</v>
      </c>
      <c r="L18" s="271">
        <v>0.027378507871321</v>
      </c>
      <c r="M18" s="272">
        <v>8906.10269819288</v>
      </c>
      <c r="N18" s="272">
        <v>8906</v>
      </c>
      <c r="O18" s="271">
        <v>100.00115313488526</v>
      </c>
      <c r="P18" s="271">
        <v>-0.11069096147589502</v>
      </c>
      <c r="Q18" s="271">
        <v>0.0279930873715603</v>
      </c>
      <c r="R18" s="271"/>
      <c r="S18" s="271">
        <v>-0.032651184958565796</v>
      </c>
      <c r="T18" s="272">
        <v>5664.0567445324741</v>
      </c>
      <c r="U18" s="272">
        <v>0.0134738273772237</v>
      </c>
      <c r="V18" s="272">
        <v>5664.0702183598514</v>
      </c>
      <c r="W18" s="273">
        <v>0.63597574668762635</v>
      </c>
      <c r="X18" s="273">
        <v>-1.7427360854245235</v>
      </c>
      <c r="Y18" s="273">
        <v>1.512875814912582E-06</v>
      </c>
      <c r="Z18" s="273">
        <v>0</v>
      </c>
      <c r="AA18" s="273">
        <v>-1.2</v>
      </c>
      <c r="AB18" s="273">
        <v>-1.1664017092926275</v>
      </c>
    </row>
    <row r="19">
      <c r="B19" s="263" t="s">
        <v>23</v>
      </c>
      <c r="C19" s="264">
        <v>2.8353326063</v>
      </c>
      <c r="D19" s="264">
        <v>13.7056810403833</v>
      </c>
      <c r="E19" s="265">
        <v>6182.17647758385</v>
      </c>
      <c r="F19" s="265">
        <v>5502</v>
      </c>
      <c r="G19" s="264">
        <v>112.36234964710742</v>
      </c>
      <c r="H19" s="264">
        <v>-33.111674913294742</v>
      </c>
      <c r="I19" s="264">
        <v>10.9722625290675</v>
      </c>
      <c r="J19" s="264"/>
      <c r="K19" s="264">
        <v>3.3044058745</v>
      </c>
      <c r="L19" s="264">
        <v>5.51950718685832</v>
      </c>
      <c r="M19" s="265">
        <v>3234.73308532013</v>
      </c>
      <c r="N19" s="265">
        <v>2996</v>
      </c>
      <c r="O19" s="264">
        <v>107.9683940360524</v>
      </c>
      <c r="P19" s="264">
        <v>-17.089556103282053</v>
      </c>
      <c r="Q19" s="264">
        <v>4.90793070973554</v>
      </c>
      <c r="R19" s="264"/>
      <c r="S19" s="264">
        <v>-6.06433181933196</v>
      </c>
      <c r="T19" s="265">
        <v>-2815.8004821565119</v>
      </c>
      <c r="U19" s="265">
        <v>-131.64291010720839</v>
      </c>
      <c r="V19" s="265">
        <v>-2947.44339226372</v>
      </c>
      <c r="W19" s="266">
        <v>-0.83644859813084116</v>
      </c>
      <c r="X19" s="266">
        <v>0.14195389005322379</v>
      </c>
      <c r="Y19" s="266">
        <v>-0.04069668397205025</v>
      </c>
      <c r="Z19" s="266">
        <v>0</v>
      </c>
      <c r="AA19" s="266">
        <v>-1.4831349206349191</v>
      </c>
      <c r="AB19" s="266">
        <v>-1.2356188744275756</v>
      </c>
    </row>
    <row r="20">
      <c r="B20" s="270" t="s">
        <v>24</v>
      </c>
      <c r="C20" s="271">
        <v>2.8353326063</v>
      </c>
      <c r="D20" s="271">
        <v>13.7056810403833</v>
      </c>
      <c r="E20" s="272">
        <v>6182.17647758385</v>
      </c>
      <c r="F20" s="272">
        <v>5502</v>
      </c>
      <c r="G20" s="271">
        <v>112.36234964710742</v>
      </c>
      <c r="H20" s="271">
        <v>-33.111674913294742</v>
      </c>
      <c r="I20" s="271">
        <v>10.9722625290675</v>
      </c>
      <c r="J20" s="271"/>
      <c r="K20" s="271">
        <v>3.3044058745</v>
      </c>
      <c r="L20" s="271">
        <v>5.51950718685832</v>
      </c>
      <c r="M20" s="272">
        <v>3234.73308532013</v>
      </c>
      <c r="N20" s="272">
        <v>2996</v>
      </c>
      <c r="O20" s="271">
        <v>107.9683940360524</v>
      </c>
      <c r="P20" s="271">
        <v>-17.089556103282053</v>
      </c>
      <c r="Q20" s="271">
        <v>4.90793070973554</v>
      </c>
      <c r="R20" s="271"/>
      <c r="S20" s="271">
        <v>-6.06433181933196</v>
      </c>
      <c r="T20" s="272">
        <v>-2815.8004821565119</v>
      </c>
      <c r="U20" s="272">
        <v>-131.64291010720839</v>
      </c>
      <c r="V20" s="272">
        <v>-2947.44339226372</v>
      </c>
      <c r="W20" s="273">
        <v>-0.83644859813084116</v>
      </c>
      <c r="X20" s="273">
        <v>0.14195389005322379</v>
      </c>
      <c r="Y20" s="273">
        <v>-0.04069668397205025</v>
      </c>
      <c r="Z20" s="273">
        <v>0</v>
      </c>
      <c r="AA20" s="273">
        <v>-1.4831349206349191</v>
      </c>
      <c r="AB20" s="273">
        <v>-1.2356188744275756</v>
      </c>
    </row>
    <row r="21">
      <c r="B21" s="263" t="s">
        <v>25</v>
      </c>
      <c r="C21" s="264">
        <v>2.6995799454</v>
      </c>
      <c r="D21" s="264">
        <v>13.6646132785763</v>
      </c>
      <c r="E21" s="265">
        <v>34189.6384363847</v>
      </c>
      <c r="F21" s="265">
        <v>30869</v>
      </c>
      <c r="G21" s="264">
        <v>110.75719471438887</v>
      </c>
      <c r="H21" s="264">
        <v>-33.238105613239874</v>
      </c>
      <c r="I21" s="264">
        <v>11.0189930520727</v>
      </c>
      <c r="J21" s="264"/>
      <c r="K21" s="264">
        <v>2.6785714286</v>
      </c>
      <c r="L21" s="264">
        <v>5.47022587268994</v>
      </c>
      <c r="M21" s="265">
        <v>1055.73318024361</v>
      </c>
      <c r="N21" s="265">
        <v>1008</v>
      </c>
      <c r="O21" s="264">
        <v>104.73543454797718</v>
      </c>
      <c r="P21" s="264">
        <v>-17.2351648688365</v>
      </c>
      <c r="Q21" s="264">
        <v>4.95211577979271</v>
      </c>
      <c r="R21" s="264"/>
      <c r="S21" s="264">
        <v>-6.06687727227999</v>
      </c>
      <c r="T21" s="265">
        <v>-33073.20591366366</v>
      </c>
      <c r="U21" s="265">
        <v>-60.699342477429894</v>
      </c>
      <c r="V21" s="265">
        <v>-33133.905256141094</v>
      </c>
      <c r="W21" s="266">
        <v>-29.624007936507937</v>
      </c>
      <c r="X21" s="266">
        <v>-0.0078431796052496061</v>
      </c>
      <c r="Y21" s="266">
        <v>-0.057494965217843724</v>
      </c>
      <c r="Z21" s="266">
        <v>0</v>
      </c>
      <c r="AA21" s="266">
        <v>-1.4979979979979943</v>
      </c>
      <c r="AB21" s="266">
        <v>-1.2251081238924393</v>
      </c>
    </row>
    <row r="22">
      <c r="B22" s="263" t="s">
        <v>26</v>
      </c>
      <c r="C22" s="264">
        <v>2.37286600548917</v>
      </c>
      <c r="D22" s="264">
        <v>25.1553730321697</v>
      </c>
      <c r="E22" s="265">
        <v>7497.87352594545</v>
      </c>
      <c r="F22" s="265">
        <v>7361</v>
      </c>
      <c r="G22" s="264">
        <v>101.85944200442127</v>
      </c>
      <c r="H22" s="264">
        <v>-26.11736688422193</v>
      </c>
      <c r="I22" s="264">
        <v>3.91479201731989</v>
      </c>
      <c r="J22" s="264"/>
      <c r="K22" s="264"/>
      <c r="L22" s="264"/>
      <c r="M22" s="265"/>
      <c r="N22" s="265"/>
      <c r="O22" s="264"/>
      <c r="P22" s="264"/>
      <c r="Q22" s="264"/>
      <c r="R22" s="264"/>
      <c r="S22" s="264">
        <v>-3.91479201731989</v>
      </c>
      <c r="T22" s="265">
        <v>-7497.87352594545</v>
      </c>
      <c r="U22" s="265">
        <v>0</v>
      </c>
      <c r="V22" s="265">
        <v>-7497.87352594545</v>
      </c>
      <c r="W22" s="266">
        <v>-1</v>
      </c>
      <c r="X22" s="266">
        <v>-1</v>
      </c>
      <c r="Y22" s="266">
        <v>-1</v>
      </c>
      <c r="Z22" s="266">
        <v>0</v>
      </c>
      <c r="AA22" s="266">
        <v>-1</v>
      </c>
      <c r="AB22" s="266">
        <v>-1</v>
      </c>
    </row>
    <row r="23">
      <c r="B23" s="263" t="s">
        <v>27</v>
      </c>
      <c r="C23" s="264"/>
      <c r="D23" s="264"/>
      <c r="E23" s="265"/>
      <c r="F23" s="265"/>
      <c r="G23" s="264"/>
      <c r="H23" s="264"/>
      <c r="I23" s="264"/>
      <c r="J23" s="264"/>
      <c r="K23" s="264">
        <v>2.66782748034572</v>
      </c>
      <c r="L23" s="264">
        <v>25.0704996577687</v>
      </c>
      <c r="M23" s="265">
        <v>1574.2242352336</v>
      </c>
      <c r="N23" s="265">
        <v>1542</v>
      </c>
      <c r="O23" s="264">
        <v>102.08976882189364</v>
      </c>
      <c r="P23" s="264">
        <v>-25.248992179714364</v>
      </c>
      <c r="Q23" s="264">
        <v>6.8145044690048</v>
      </c>
      <c r="R23" s="264"/>
      <c r="S23" s="264">
        <v>6.8145044690048</v>
      </c>
      <c r="T23" s="265">
        <v>1542</v>
      </c>
      <c r="U23" s="265">
        <v>32.224235233599963</v>
      </c>
      <c r="V23" s="265">
        <v>1574.2242352336</v>
      </c>
      <c r="W23" s="266">
        <v>1</v>
      </c>
      <c r="X23" s="266">
        <v>1</v>
      </c>
      <c r="Y23" s="266">
        <v>1</v>
      </c>
      <c r="Z23" s="266">
        <v>0</v>
      </c>
      <c r="AA23" s="266">
        <v>1</v>
      </c>
      <c r="AB23" s="266">
        <v>1</v>
      </c>
    </row>
    <row r="24">
      <c r="B24" s="270" t="s">
        <v>28</v>
      </c>
      <c r="C24" s="271">
        <v>2.37286600548917</v>
      </c>
      <c r="D24" s="271">
        <v>25.1553730321697</v>
      </c>
      <c r="E24" s="272">
        <v>7497.87352594545</v>
      </c>
      <c r="F24" s="272">
        <v>7361</v>
      </c>
      <c r="G24" s="271">
        <v>101.85944200442127</v>
      </c>
      <c r="H24" s="271">
        <v>-26.11736688422193</v>
      </c>
      <c r="I24" s="271">
        <v>3.91479201731989</v>
      </c>
      <c r="J24" s="271"/>
      <c r="K24" s="271">
        <v>2.66782748034572</v>
      </c>
      <c r="L24" s="271">
        <v>25.0704996577687</v>
      </c>
      <c r="M24" s="272">
        <v>1574.2242352336</v>
      </c>
      <c r="N24" s="272">
        <v>1542</v>
      </c>
      <c r="O24" s="271">
        <v>102.08976882189364</v>
      </c>
      <c r="P24" s="271">
        <v>-25.248992179714364</v>
      </c>
      <c r="Q24" s="271">
        <v>6.8145044690048</v>
      </c>
      <c r="R24" s="271"/>
      <c r="S24" s="271">
        <v>2.89971245168491</v>
      </c>
      <c r="T24" s="272">
        <v>-5927.2009302372735</v>
      </c>
      <c r="U24" s="272">
        <v>3.5516395254240076</v>
      </c>
      <c r="V24" s="272">
        <v>-5923.64929071185</v>
      </c>
      <c r="W24" s="273">
        <v>-3.7736705577172502</v>
      </c>
      <c r="X24" s="273">
        <v>0.11056242468059675</v>
      </c>
      <c r="Y24" s="273">
        <v>0.0022561204725049721</v>
      </c>
      <c r="Z24" s="273">
        <v>0</v>
      </c>
      <c r="AA24" s="273">
        <v>-0.003385388227581615</v>
      </c>
      <c r="AB24" s="273">
        <v>0.42552066182860515</v>
      </c>
    </row>
    <row r="25">
      <c r="B25" s="263" t="s">
        <v>29</v>
      </c>
      <c r="C25" s="264"/>
      <c r="D25" s="264"/>
      <c r="E25" s="265"/>
      <c r="F25" s="265"/>
      <c r="G25" s="264"/>
      <c r="H25" s="264"/>
      <c r="I25" s="264"/>
      <c r="J25" s="264"/>
      <c r="K25" s="264">
        <v>2.2279546278</v>
      </c>
      <c r="L25" s="264">
        <v>5.36618754277892</v>
      </c>
      <c r="M25" s="265">
        <v>308.470953202964</v>
      </c>
      <c r="N25" s="265">
        <v>308</v>
      </c>
      <c r="O25" s="264">
        <v>100.15290688407922</v>
      </c>
      <c r="P25" s="264">
        <v>-17.098568859423221</v>
      </c>
      <c r="Q25" s="264">
        <v>4.9049302058417</v>
      </c>
      <c r="R25" s="264"/>
      <c r="S25" s="264">
        <v>4.9049302058417</v>
      </c>
      <c r="T25" s="265">
        <v>308</v>
      </c>
      <c r="U25" s="265">
        <v>0.470953202963982</v>
      </c>
      <c r="V25" s="265">
        <v>308.470953202964</v>
      </c>
      <c r="W25" s="266">
        <v>1</v>
      </c>
      <c r="X25" s="266">
        <v>1</v>
      </c>
      <c r="Y25" s="266">
        <v>1</v>
      </c>
      <c r="Z25" s="266">
        <v>0</v>
      </c>
      <c r="AA25" s="266">
        <v>1</v>
      </c>
      <c r="AB25" s="266">
        <v>1</v>
      </c>
    </row>
    <row r="26">
      <c r="B26" s="270" t="s">
        <v>30</v>
      </c>
      <c r="C26" s="264"/>
      <c r="D26" s="264"/>
      <c r="E26" s="265"/>
      <c r="F26" s="265"/>
      <c r="G26" s="264"/>
      <c r="H26" s="264"/>
      <c r="I26" s="264"/>
      <c r="J26" s="264"/>
      <c r="K26" s="271">
        <v>2.2279546278</v>
      </c>
      <c r="L26" s="271">
        <v>5.36618754277892</v>
      </c>
      <c r="M26" s="272">
        <v>308.470953202964</v>
      </c>
      <c r="N26" s="272">
        <v>308</v>
      </c>
      <c r="O26" s="271">
        <v>100.15290688407922</v>
      </c>
      <c r="P26" s="271">
        <v>-17.098568859423221</v>
      </c>
      <c r="Q26" s="271">
        <v>4.9049302058417</v>
      </c>
      <c r="R26" s="271"/>
      <c r="S26" s="271">
        <v>4.9049302058417</v>
      </c>
      <c r="T26" s="272">
        <v>308</v>
      </c>
      <c r="U26" s="272">
        <v>0.470953202963982</v>
      </c>
      <c r="V26" s="272">
        <v>308.470953202964</v>
      </c>
      <c r="W26" s="273">
        <v>1</v>
      </c>
      <c r="X26" s="273">
        <v>1</v>
      </c>
      <c r="Y26" s="273">
        <v>1</v>
      </c>
      <c r="Z26" s="273">
        <v>0</v>
      </c>
      <c r="AA26" s="273">
        <v>1</v>
      </c>
      <c r="AB26" s="273">
        <v>1</v>
      </c>
    </row>
    <row r="27">
      <c r="B27" s="270" t="s">
        <v>31</v>
      </c>
      <c r="C27" s="271">
        <v>2.37286600548917</v>
      </c>
      <c r="D27" s="271">
        <v>25.1553730321697</v>
      </c>
      <c r="E27" s="272">
        <v>7497.87352594545</v>
      </c>
      <c r="F27" s="272">
        <v>7361</v>
      </c>
      <c r="G27" s="271">
        <v>101.85944200442127</v>
      </c>
      <c r="H27" s="271">
        <v>-26.11736688422193</v>
      </c>
      <c r="I27" s="271">
        <v>3.91479201731989</v>
      </c>
      <c r="J27" s="271"/>
      <c r="K27" s="271">
        <v>2.59459459462459</v>
      </c>
      <c r="L27" s="271">
        <v>21.8124572210815</v>
      </c>
      <c r="M27" s="272">
        <v>1882.69518843656</v>
      </c>
      <c r="N27" s="272">
        <v>1850</v>
      </c>
      <c r="O27" s="271">
        <v>101.76730748305731</v>
      </c>
      <c r="P27" s="271">
        <v>-23.913582780433757</v>
      </c>
      <c r="Q27" s="271">
        <v>6.50162950295196</v>
      </c>
      <c r="R27" s="271"/>
      <c r="S27" s="271">
        <v>2.5868374856320706</v>
      </c>
      <c r="T27" s="272">
        <v>-5613.4738488636558</v>
      </c>
      <c r="U27" s="272">
        <v>-1.7044886452332548</v>
      </c>
      <c r="V27" s="272">
        <v>-5615.17833750889</v>
      </c>
      <c r="W27" s="273">
        <v>-2.9789189189189189</v>
      </c>
      <c r="X27" s="273">
        <v>0.0854578937282884</v>
      </c>
      <c r="Y27" s="273">
        <v>-0.000905344983990057</v>
      </c>
      <c r="Z27" s="273">
        <v>0</v>
      </c>
      <c r="AA27" s="273">
        <v>-0.15325718589179882</v>
      </c>
      <c r="AB27" s="273">
        <v>0.39787525334342083</v>
      </c>
    </row>
    <row r="28">
      <c r="B28" s="270" t="s">
        <v>32</v>
      </c>
      <c r="C28" s="271">
        <v>2.66166651424177</v>
      </c>
      <c r="D28" s="271">
        <v>15.4551676933607</v>
      </c>
      <c r="E28" s="272">
        <v>47869.688439914</v>
      </c>
      <c r="F28" s="272">
        <v>43732</v>
      </c>
      <c r="G28" s="271">
        <v>109.46146629450746</v>
      </c>
      <c r="H28" s="271">
        <v>-32.106449714356891</v>
      </c>
      <c r="I28" s="271">
        <v>9.90022042273329</v>
      </c>
      <c r="J28" s="271"/>
      <c r="K28" s="271">
        <v>2.97232661429558</v>
      </c>
      <c r="L28" s="271">
        <v>10.4503764544832</v>
      </c>
      <c r="M28" s="272">
        <v>6173.1614540003</v>
      </c>
      <c r="N28" s="272">
        <v>5854</v>
      </c>
      <c r="O28" s="271">
        <v>105.45202347113597</v>
      </c>
      <c r="P28" s="271">
        <v>-19.195654622306144</v>
      </c>
      <c r="Q28" s="271">
        <v>5.40153463003501</v>
      </c>
      <c r="R28" s="271"/>
      <c r="S28" s="271">
        <v>-4.4986857926982795</v>
      </c>
      <c r="T28" s="272">
        <v>-41461.814203033537</v>
      </c>
      <c r="U28" s="272">
        <v>-234.71278288016683</v>
      </c>
      <c r="V28" s="272">
        <v>-41696.526985913704</v>
      </c>
      <c r="W28" s="273">
        <v>-6.4704475572258282</v>
      </c>
      <c r="X28" s="273">
        <v>0.10451748423597596</v>
      </c>
      <c r="Y28" s="273">
        <v>-0.038021487795053453</v>
      </c>
      <c r="Z28" s="273">
        <v>0</v>
      </c>
      <c r="AA28" s="273">
        <v>-0.47891013885250516</v>
      </c>
      <c r="AB28" s="273">
        <v>-0.83285327241697638</v>
      </c>
    </row>
    <row r="29">
      <c r="B29" s="263" t="s">
        <v>33</v>
      </c>
      <c r="C29" s="264">
        <v>11.4012341786</v>
      </c>
      <c r="D29" s="264">
        <v>3.00068446269678</v>
      </c>
      <c r="E29" s="265">
        <v>201.286994596295</v>
      </c>
      <c r="F29" s="265">
        <v>163</v>
      </c>
      <c r="G29" s="264">
        <v>123.48895374005828</v>
      </c>
      <c r="H29" s="264">
        <v>-9.486102900093405</v>
      </c>
      <c r="I29" s="264">
        <v>2.51303509795072</v>
      </c>
      <c r="J29" s="264">
        <v>0</v>
      </c>
      <c r="K29" s="264">
        <v>7.6808180531</v>
      </c>
      <c r="L29" s="264">
        <v>3.00068446269678</v>
      </c>
      <c r="M29" s="265">
        <v>2397.78367732309</v>
      </c>
      <c r="N29" s="265">
        <v>2125</v>
      </c>
      <c r="O29" s="264">
        <v>112.83687893285131</v>
      </c>
      <c r="P29" s="264">
        <v>-9.8316895050806128</v>
      </c>
      <c r="Q29" s="264">
        <v>2.60575404053973</v>
      </c>
      <c r="R29" s="264">
        <v>0</v>
      </c>
      <c r="S29" s="264">
        <v>0.092718942589010034</v>
      </c>
      <c r="T29" s="265">
        <v>2422.8532723799435</v>
      </c>
      <c r="U29" s="265">
        <v>-226.35658965314815</v>
      </c>
      <c r="V29" s="265">
        <v>2196.4966827267954</v>
      </c>
      <c r="W29" s="266">
        <v>0.92329411764705882</v>
      </c>
      <c r="X29" s="266">
        <v>-0.48437758840003092</v>
      </c>
      <c r="Y29" s="266">
        <v>-0.094402423285262715</v>
      </c>
      <c r="Z29" s="266">
        <v>0</v>
      </c>
      <c r="AA29" s="266">
        <v>0</v>
      </c>
      <c r="AB29" s="266">
        <v>0.035582384655846164</v>
      </c>
    </row>
    <row r="30">
      <c r="B30" s="263" t="s">
        <v>34</v>
      </c>
      <c r="C30" s="264"/>
      <c r="D30" s="264"/>
      <c r="E30" s="265"/>
      <c r="F30" s="265"/>
      <c r="G30" s="264"/>
      <c r="H30" s="264"/>
      <c r="I30" s="264"/>
      <c r="J30" s="264"/>
      <c r="K30" s="264">
        <v>7.6808180531</v>
      </c>
      <c r="L30" s="264">
        <v>3.00068446269678</v>
      </c>
      <c r="M30" s="265">
        <v>1445.44041912983</v>
      </c>
      <c r="N30" s="265">
        <v>1281</v>
      </c>
      <c r="O30" s="264">
        <v>112.83687893285168</v>
      </c>
      <c r="P30" s="264">
        <v>-9.8316895050805648</v>
      </c>
      <c r="Q30" s="264">
        <v>2.60575404053833</v>
      </c>
      <c r="R30" s="264">
        <v>0</v>
      </c>
      <c r="S30" s="264">
        <v>2.60575404053833</v>
      </c>
      <c r="T30" s="265">
        <v>1281</v>
      </c>
      <c r="U30" s="265">
        <v>164.44041912982996</v>
      </c>
      <c r="V30" s="265">
        <v>1445.44041912983</v>
      </c>
      <c r="W30" s="266">
        <v>1</v>
      </c>
      <c r="X30" s="266">
        <v>1</v>
      </c>
      <c r="Y30" s="266">
        <v>1</v>
      </c>
      <c r="Z30" s="266">
        <v>0</v>
      </c>
      <c r="AA30" s="266">
        <v>1</v>
      </c>
      <c r="AB30" s="266">
        <v>1</v>
      </c>
    </row>
    <row r="31">
      <c r="B31" s="270" t="s">
        <v>35</v>
      </c>
      <c r="C31" s="271">
        <v>11.4012341786</v>
      </c>
      <c r="D31" s="271">
        <v>3.00068446269678</v>
      </c>
      <c r="E31" s="272">
        <v>201.286994596295</v>
      </c>
      <c r="F31" s="272">
        <v>163</v>
      </c>
      <c r="G31" s="271">
        <v>123.48895374005828</v>
      </c>
      <c r="H31" s="271">
        <v>-9.486102900093405</v>
      </c>
      <c r="I31" s="271">
        <v>2.51303509795072</v>
      </c>
      <c r="J31" s="271">
        <v>0</v>
      </c>
      <c r="K31" s="271">
        <v>7.6808180531</v>
      </c>
      <c r="L31" s="271">
        <v>3.00068446269678</v>
      </c>
      <c r="M31" s="272">
        <v>3843.22409645292</v>
      </c>
      <c r="N31" s="272">
        <v>3406</v>
      </c>
      <c r="O31" s="271">
        <v>112.83687893285145</v>
      </c>
      <c r="P31" s="271">
        <v>-9.8316895050808562</v>
      </c>
      <c r="Q31" s="271">
        <v>2.60575404053923</v>
      </c>
      <c r="R31" s="271">
        <v>0</v>
      </c>
      <c r="S31" s="271">
        <v>0.092718942588509989</v>
      </c>
      <c r="T31" s="272">
        <v>4004.74676979009</v>
      </c>
      <c r="U31" s="272">
        <v>-362.80966793346465</v>
      </c>
      <c r="V31" s="272">
        <v>3641.9371018566253</v>
      </c>
      <c r="W31" s="273">
        <v>0.95214327657075748</v>
      </c>
      <c r="X31" s="273">
        <v>-0.48437758840003092</v>
      </c>
      <c r="Y31" s="273">
        <v>-0.094402423285261342</v>
      </c>
      <c r="Z31" s="273">
        <v>0</v>
      </c>
      <c r="AA31" s="273">
        <v>0</v>
      </c>
      <c r="AB31" s="273">
        <v>0.035582384655661096</v>
      </c>
    </row>
    <row r="32">
      <c r="B32" s="263" t="s">
        <v>36</v>
      </c>
      <c r="C32" s="264">
        <v>7.2712471512</v>
      </c>
      <c r="D32" s="264">
        <v>3.00068446269678</v>
      </c>
      <c r="E32" s="265">
        <v>848.907058035585</v>
      </c>
      <c r="F32" s="265">
        <v>794.999999999999</v>
      </c>
      <c r="G32" s="264">
        <v>106.78076201705486</v>
      </c>
      <c r="H32" s="264">
        <v>-5.6597196797330609</v>
      </c>
      <c r="I32" s="264">
        <v>1.48160296278318</v>
      </c>
      <c r="J32" s="264">
        <v>0</v>
      </c>
      <c r="K32" s="264">
        <v>5.0003163474</v>
      </c>
      <c r="L32" s="264">
        <v>3.00068446269678</v>
      </c>
      <c r="M32" s="265">
        <v>4909.37443503847</v>
      </c>
      <c r="N32" s="265">
        <v>4751</v>
      </c>
      <c r="O32" s="264">
        <v>103.33349684357968</v>
      </c>
      <c r="P32" s="264">
        <v>-5.6561221727139275</v>
      </c>
      <c r="Q32" s="264">
        <v>1.48056489635588</v>
      </c>
      <c r="R32" s="264">
        <v>0</v>
      </c>
      <c r="S32" s="264">
        <v>-0.0010380664272999773</v>
      </c>
      <c r="T32" s="265">
        <v>4224.2469453946915</v>
      </c>
      <c r="U32" s="265">
        <v>-163.7795683918055</v>
      </c>
      <c r="V32" s="265">
        <v>4060.4673770028853</v>
      </c>
      <c r="W32" s="266">
        <v>0.83266680698800277</v>
      </c>
      <c r="X32" s="266">
        <v>-0.45415742645578994</v>
      </c>
      <c r="Y32" s="266">
        <v>-0.033360577922698635</v>
      </c>
      <c r="Z32" s="266">
        <v>0</v>
      </c>
      <c r="AA32" s="266">
        <v>0</v>
      </c>
      <c r="AB32" s="266">
        <v>-0.0007011286231727999</v>
      </c>
    </row>
    <row r="33">
      <c r="B33" s="263" t="s">
        <v>37</v>
      </c>
      <c r="C33" s="264">
        <v>7.319927215</v>
      </c>
      <c r="D33" s="264">
        <v>10.0013689253936</v>
      </c>
      <c r="E33" s="265">
        <v>44.4669608594692</v>
      </c>
      <c r="F33" s="265">
        <v>41</v>
      </c>
      <c r="G33" s="264">
        <v>108.45600209626633</v>
      </c>
      <c r="H33" s="264">
        <v>-3.4381486953562086</v>
      </c>
      <c r="I33" s="264">
        <v>0.868524113277221</v>
      </c>
      <c r="J33" s="264">
        <v>24.99966294</v>
      </c>
      <c r="K33" s="264">
        <v>6.6193475177</v>
      </c>
      <c r="L33" s="264">
        <v>10.0013689253936</v>
      </c>
      <c r="M33" s="265">
        <v>2427.73580384699</v>
      </c>
      <c r="N33" s="265">
        <v>2246</v>
      </c>
      <c r="O33" s="264">
        <v>108.09153178303608</v>
      </c>
      <c r="P33" s="264">
        <v>-3.4436589655757817</v>
      </c>
      <c r="Q33" s="264">
        <v>0.870241108462933</v>
      </c>
      <c r="R33" s="264">
        <v>24.999665330000003</v>
      </c>
      <c r="S33" s="264">
        <v>0.0017169951857120003</v>
      </c>
      <c r="T33" s="265">
        <v>2391.4548462226726</v>
      </c>
      <c r="U33" s="265">
        <v>-8.1860032351515652</v>
      </c>
      <c r="V33" s="265">
        <v>2383.2688429875211</v>
      </c>
      <c r="W33" s="266">
        <v>0.98174532502226175</v>
      </c>
      <c r="X33" s="266">
        <v>-0.10583818048934045</v>
      </c>
      <c r="Y33" s="266">
        <v>-0.0033718674092049162</v>
      </c>
      <c r="Z33" s="266">
        <v>9.5601279889222987E-08</v>
      </c>
      <c r="AA33" s="266">
        <v>0</v>
      </c>
      <c r="AB33" s="266">
        <v>0.0019730108920557087</v>
      </c>
    </row>
    <row r="34">
      <c r="B34" s="263" t="s">
        <v>38</v>
      </c>
      <c r="C34" s="264">
        <v>6.3116124473</v>
      </c>
      <c r="D34" s="264">
        <v>30.0013689253936</v>
      </c>
      <c r="E34" s="265">
        <v>11758.673527011</v>
      </c>
      <c r="F34" s="265">
        <v>11162</v>
      </c>
      <c r="G34" s="264">
        <v>105.34557899131876</v>
      </c>
      <c r="H34" s="264">
        <v>-6.6540955395918004</v>
      </c>
      <c r="I34" s="264">
        <v>1.48199472211042</v>
      </c>
      <c r="J34" s="264">
        <v>52.936176769999996</v>
      </c>
      <c r="K34" s="264">
        <v>5.7629889347</v>
      </c>
      <c r="L34" s="264">
        <v>30.0013689253936</v>
      </c>
      <c r="M34" s="265">
        <v>56165.9303064778</v>
      </c>
      <c r="N34" s="265">
        <v>51299</v>
      </c>
      <c r="O34" s="264">
        <v>109.48737851903117</v>
      </c>
      <c r="P34" s="264">
        <v>-15.23547429195752</v>
      </c>
      <c r="Q34" s="264">
        <v>2.95120280374281</v>
      </c>
      <c r="R34" s="264">
        <v>22.948293550000002</v>
      </c>
      <c r="S34" s="264">
        <v>1.46920808163239</v>
      </c>
      <c r="T34" s="265">
        <v>42282.55503974561</v>
      </c>
      <c r="U34" s="265">
        <v>2124.701739721188</v>
      </c>
      <c r="V34" s="265">
        <v>44407.2567794668</v>
      </c>
      <c r="W34" s="266">
        <v>0.78241291253240808</v>
      </c>
      <c r="X34" s="266">
        <v>-0.095197738329261455</v>
      </c>
      <c r="Y34" s="266">
        <v>0.037829013569746557</v>
      </c>
      <c r="Z34" s="266">
        <v>-1.3067587424163829</v>
      </c>
      <c r="AA34" s="266">
        <v>0</v>
      </c>
      <c r="AB34" s="266">
        <v>0.49783365608391711</v>
      </c>
    </row>
    <row r="35">
      <c r="B35" s="263" t="s">
        <v>39</v>
      </c>
      <c r="C35" s="264">
        <v>7.319927215</v>
      </c>
      <c r="D35" s="264">
        <v>10.0013689253936</v>
      </c>
      <c r="E35" s="265">
        <v>27.1140005240667</v>
      </c>
      <c r="F35" s="265">
        <v>25</v>
      </c>
      <c r="G35" s="264">
        <v>108.4560020962668</v>
      </c>
      <c r="H35" s="264">
        <v>-3.4381486953570422</v>
      </c>
      <c r="I35" s="264">
        <v>0.868524113274942</v>
      </c>
      <c r="J35" s="264">
        <v>24.999662940000004</v>
      </c>
      <c r="K35" s="264">
        <v>6.6193475177</v>
      </c>
      <c r="L35" s="264">
        <v>10.0013689253936</v>
      </c>
      <c r="M35" s="265">
        <v>669.08658173699</v>
      </c>
      <c r="N35" s="265">
        <v>618.999999999999</v>
      </c>
      <c r="O35" s="264">
        <v>108.09153178303572</v>
      </c>
      <c r="P35" s="264">
        <v>-3.4436589655755609</v>
      </c>
      <c r="Q35" s="264">
        <v>0.87024110846299</v>
      </c>
      <c r="R35" s="264">
        <v>24.999665330000003</v>
      </c>
      <c r="S35" s="264">
        <v>0.0017169951880480205</v>
      </c>
      <c r="T35" s="265">
        <v>644.22865245182368</v>
      </c>
      <c r="U35" s="265">
        <v>-2.256071238900387</v>
      </c>
      <c r="V35" s="265">
        <v>641.97258121292327</v>
      </c>
      <c r="W35" s="266">
        <v>0.95961227786752823</v>
      </c>
      <c r="X35" s="266">
        <v>-0.10583818048934045</v>
      </c>
      <c r="Y35" s="266">
        <v>-0.0033718674092125525</v>
      </c>
      <c r="Z35" s="266">
        <v>9.5601279747112537E-08</v>
      </c>
      <c r="AA35" s="266">
        <v>0</v>
      </c>
      <c r="AB35" s="266">
        <v>0.0019730108947399166</v>
      </c>
    </row>
    <row r="36">
      <c r="B36" s="270" t="s">
        <v>40</v>
      </c>
      <c r="C36" s="271">
        <v>6.31386576536494</v>
      </c>
      <c r="D36" s="271">
        <v>29.9548254620123</v>
      </c>
      <c r="E36" s="272">
        <v>11785.7875275351</v>
      </c>
      <c r="F36" s="272">
        <v>11187</v>
      </c>
      <c r="G36" s="271">
        <v>105.35252996813355</v>
      </c>
      <c r="H36" s="271">
        <v>-6.6466970365894058</v>
      </c>
      <c r="I36" s="271">
        <v>1.48058339152508</v>
      </c>
      <c r="J36" s="271">
        <v>52.873746015932774</v>
      </c>
      <c r="K36" s="271">
        <v>5.77319899600585</v>
      </c>
      <c r="L36" s="271">
        <v>29.7659137577002</v>
      </c>
      <c r="M36" s="272">
        <v>56835.0168882148</v>
      </c>
      <c r="N36" s="272">
        <v>51918</v>
      </c>
      <c r="O36" s="271">
        <v>109.47073633078085</v>
      </c>
      <c r="P36" s="271">
        <v>-15.096655904259562</v>
      </c>
      <c r="Q36" s="271">
        <v>2.92670481599422</v>
      </c>
      <c r="R36" s="271">
        <v>22.972751332114488</v>
      </c>
      <c r="S36" s="271">
        <v>1.4461214244691403</v>
      </c>
      <c r="T36" s="272">
        <v>42911.138981320481</v>
      </c>
      <c r="U36" s="272">
        <v>2138.0903793592252</v>
      </c>
      <c r="V36" s="272">
        <v>45049.2293606797</v>
      </c>
      <c r="W36" s="273">
        <v>0.78452559805847688</v>
      </c>
      <c r="X36" s="273">
        <v>-0.093651157656811562</v>
      </c>
      <c r="Y36" s="273">
        <v>0.037619244198774493</v>
      </c>
      <c r="Z36" s="273">
        <v>-1.3015852673257531</v>
      </c>
      <c r="AA36" s="273">
        <v>-0.0063465783664453327</v>
      </c>
      <c r="AB36" s="273">
        <v>0.49411249695090403</v>
      </c>
    </row>
    <row r="37">
      <c r="B37" s="270" t="s">
        <v>41</v>
      </c>
      <c r="C37" s="271">
        <v>6.31753948458787</v>
      </c>
      <c r="D37" s="271">
        <v>29.8809034907598</v>
      </c>
      <c r="E37" s="272">
        <v>11830.2544883946</v>
      </c>
      <c r="F37" s="272">
        <v>11228</v>
      </c>
      <c r="G37" s="271">
        <v>105.36386256140541</v>
      </c>
      <c r="H37" s="271">
        <v>-6.6346369077349525</v>
      </c>
      <c r="I37" s="271">
        <v>1.47828281413716</v>
      </c>
      <c r="J37" s="271">
        <v>52.771961423297107</v>
      </c>
      <c r="K37" s="271">
        <v>5.80828594637371</v>
      </c>
      <c r="L37" s="271">
        <v>28.9609856262834</v>
      </c>
      <c r="M37" s="272">
        <v>59262.7526920618</v>
      </c>
      <c r="N37" s="272">
        <v>54164</v>
      </c>
      <c r="O37" s="271">
        <v>109.41354532911491</v>
      </c>
      <c r="P37" s="271">
        <v>-14.619283581762826</v>
      </c>
      <c r="Q37" s="271">
        <v>2.84246049143461</v>
      </c>
      <c r="R37" s="271">
        <v>23.05680067926852</v>
      </c>
      <c r="S37" s="271">
        <v>1.3641776772974499</v>
      </c>
      <c r="T37" s="272">
        <v>45239.028029365028</v>
      </c>
      <c r="U37" s="272">
        <v>2193.4701743021728</v>
      </c>
      <c r="V37" s="272">
        <v>47432.4982036672</v>
      </c>
      <c r="W37" s="273">
        <v>0.79270364079462374</v>
      </c>
      <c r="X37" s="273">
        <v>-0.08767707769830152</v>
      </c>
      <c r="Y37" s="273">
        <v>0.037012627234846392</v>
      </c>
      <c r="Z37" s="273">
        <v>-1.2887807444485098</v>
      </c>
      <c r="AA37" s="273">
        <v>-0.0317640385706187</v>
      </c>
      <c r="AB37" s="273">
        <v>0.47992845684512569</v>
      </c>
    </row>
    <row r="38">
      <c r="B38" s="263" t="s">
        <v>42</v>
      </c>
      <c r="C38" s="264">
        <v>7.2712471512</v>
      </c>
      <c r="D38" s="264">
        <v>3.00068446269678</v>
      </c>
      <c r="E38" s="265">
        <v>1037.90900680578</v>
      </c>
      <c r="F38" s="265">
        <v>972</v>
      </c>
      <c r="G38" s="264">
        <v>106.78076201705557</v>
      </c>
      <c r="H38" s="264">
        <v>-5.6597196797336746</v>
      </c>
      <c r="I38" s="264">
        <v>1.48160296278532</v>
      </c>
      <c r="J38" s="264">
        <v>0</v>
      </c>
      <c r="K38" s="264">
        <v>5.0003163474</v>
      </c>
      <c r="L38" s="264">
        <v>3.00068446269678</v>
      </c>
      <c r="M38" s="265">
        <v>7443.11177764303</v>
      </c>
      <c r="N38" s="265">
        <v>7203</v>
      </c>
      <c r="O38" s="264">
        <v>103.33349684357948</v>
      </c>
      <c r="P38" s="264">
        <v>-5.6561221727138022</v>
      </c>
      <c r="Q38" s="264">
        <v>1.48056489635501</v>
      </c>
      <c r="R38" s="264">
        <v>0</v>
      </c>
      <c r="S38" s="264">
        <v>-0.001038066430310014</v>
      </c>
      <c r="T38" s="265">
        <v>6653.5092812827324</v>
      </c>
      <c r="U38" s="265">
        <v>-248.30651044548227</v>
      </c>
      <c r="V38" s="265">
        <v>6405.20277083725</v>
      </c>
      <c r="W38" s="266">
        <v>0.86505622657226156</v>
      </c>
      <c r="X38" s="266">
        <v>-0.45415742645578994</v>
      </c>
      <c r="Y38" s="266">
        <v>-0.0333605779227075</v>
      </c>
      <c r="Z38" s="266">
        <v>0</v>
      </c>
      <c r="AA38" s="266">
        <v>0</v>
      </c>
      <c r="AB38" s="266">
        <v>-0.0007011286252062445</v>
      </c>
    </row>
    <row r="39">
      <c r="B39" s="263" t="s">
        <v>43</v>
      </c>
      <c r="C39" s="264">
        <v>7.2712471512</v>
      </c>
      <c r="D39" s="264">
        <v>3.00068446269678</v>
      </c>
      <c r="E39" s="265">
        <v>894.82278570292</v>
      </c>
      <c r="F39" s="265">
        <v>838</v>
      </c>
      <c r="G39" s="264">
        <v>106.7807620170549</v>
      </c>
      <c r="H39" s="264">
        <v>-5.6597196797331932</v>
      </c>
      <c r="I39" s="264">
        <v>1.4816029627834</v>
      </c>
      <c r="J39" s="264">
        <v>0</v>
      </c>
      <c r="K39" s="264">
        <v>5.0003163474</v>
      </c>
      <c r="L39" s="264">
        <v>3.00068446269678</v>
      </c>
      <c r="M39" s="265">
        <v>1150.10181986904</v>
      </c>
      <c r="N39" s="265">
        <v>1113</v>
      </c>
      <c r="O39" s="264">
        <v>103.33349684357951</v>
      </c>
      <c r="P39" s="264">
        <v>-5.656122172713995</v>
      </c>
      <c r="Q39" s="264">
        <v>1.48056489635323</v>
      </c>
      <c r="R39" s="264">
        <v>0</v>
      </c>
      <c r="S39" s="264">
        <v>-0.0010380664301699039</v>
      </c>
      <c r="T39" s="265">
        <v>293.64709554690097</v>
      </c>
      <c r="U39" s="265">
        <v>-38.368061380781057</v>
      </c>
      <c r="V39" s="265">
        <v>255.27903416611991</v>
      </c>
      <c r="W39" s="266">
        <v>0.24707996406109614</v>
      </c>
      <c r="X39" s="266">
        <v>-0.45415742645578994</v>
      </c>
      <c r="Y39" s="266">
        <v>-0.033360577922700752</v>
      </c>
      <c r="Z39" s="266">
        <v>0</v>
      </c>
      <c r="AA39" s="266">
        <v>0</v>
      </c>
      <c r="AB39" s="266">
        <v>-0.0007011286251124545</v>
      </c>
    </row>
    <row r="40">
      <c r="B40" s="270" t="s">
        <v>44</v>
      </c>
      <c r="C40" s="271">
        <v>7.2712471512</v>
      </c>
      <c r="D40" s="271">
        <v>3.00068446269678</v>
      </c>
      <c r="E40" s="272">
        <v>1932.73179250869</v>
      </c>
      <c r="F40" s="272">
        <v>1810</v>
      </c>
      <c r="G40" s="271">
        <v>106.7807620170547</v>
      </c>
      <c r="H40" s="271">
        <v>-5.6597196797329579</v>
      </c>
      <c r="I40" s="271">
        <v>1.4816029627844</v>
      </c>
      <c r="J40" s="271">
        <v>0</v>
      </c>
      <c r="K40" s="271">
        <v>5.0003163474</v>
      </c>
      <c r="L40" s="271">
        <v>3.00068446269678</v>
      </c>
      <c r="M40" s="272">
        <v>8593.21359751207</v>
      </c>
      <c r="N40" s="272">
        <v>8316</v>
      </c>
      <c r="O40" s="271">
        <v>103.33349684357947</v>
      </c>
      <c r="P40" s="271">
        <v>-5.6561221727138209</v>
      </c>
      <c r="Q40" s="271">
        <v>1.48056489635487</v>
      </c>
      <c r="R40" s="271">
        <v>0</v>
      </c>
      <c r="S40" s="271">
        <v>-0.0010380664295299713</v>
      </c>
      <c r="T40" s="272">
        <v>6947.1563768295782</v>
      </c>
      <c r="U40" s="272">
        <v>-286.67457182620018</v>
      </c>
      <c r="V40" s="272">
        <v>6660.4818050033791</v>
      </c>
      <c r="W40" s="273">
        <v>0.78234728234728235</v>
      </c>
      <c r="X40" s="273">
        <v>-0.45415742645578994</v>
      </c>
      <c r="Y40" s="273">
        <v>-0.033360577922699253</v>
      </c>
      <c r="Z40" s="273">
        <v>0</v>
      </c>
      <c r="AA40" s="273">
        <v>0</v>
      </c>
      <c r="AB40" s="273">
        <v>-0.00070112862467945592</v>
      </c>
    </row>
    <row r="41">
      <c r="B41" s="270" t="s">
        <v>45</v>
      </c>
      <c r="C41" s="271">
        <v>6.55425359623753</v>
      </c>
      <c r="D41" s="271">
        <v>24.4709103353867</v>
      </c>
      <c r="E41" s="272">
        <v>14813.1803335351</v>
      </c>
      <c r="F41" s="272">
        <v>13996</v>
      </c>
      <c r="G41" s="271">
        <v>105.83867057398614</v>
      </c>
      <c r="H41" s="271">
        <v>-6.4903124230835649</v>
      </c>
      <c r="I41" s="271">
        <v>1.49296687434084</v>
      </c>
      <c r="J41" s="271">
        <v>42.335208835437271</v>
      </c>
      <c r="K41" s="271">
        <v>5.74911165536079</v>
      </c>
      <c r="L41" s="271">
        <v>23.0718685831622</v>
      </c>
      <c r="M41" s="272">
        <v>76608.5648210652</v>
      </c>
      <c r="N41" s="272">
        <v>70637</v>
      </c>
      <c r="O41" s="271">
        <v>108.45387661008424</v>
      </c>
      <c r="P41" s="271">
        <v>-12.799308580000973</v>
      </c>
      <c r="Q41" s="271">
        <v>2.59054569385752</v>
      </c>
      <c r="R41" s="271">
        <v>17.67980735297224</v>
      </c>
      <c r="S41" s="271">
        <v>1.09757881951668</v>
      </c>
      <c r="T41" s="272">
        <v>59948.08139981149</v>
      </c>
      <c r="U41" s="272">
        <v>1847.3030877186156</v>
      </c>
      <c r="V41" s="272">
        <v>61795.3844875301</v>
      </c>
      <c r="W41" s="273">
        <v>0.8018602149015388</v>
      </c>
      <c r="X41" s="273">
        <v>-0.14004632178712012</v>
      </c>
      <c r="Y41" s="273">
        <v>0.024113532110063222</v>
      </c>
      <c r="Z41" s="273">
        <v>-1.3945514784311317</v>
      </c>
      <c r="AA41" s="273">
        <v>-0.060638424112970178</v>
      </c>
      <c r="AB41" s="273">
        <v>0.42368633841092435</v>
      </c>
    </row>
    <row r="42">
      <c r="B42" s="263" t="s">
        <v>46</v>
      </c>
      <c r="C42" s="264">
        <v>3.0333031008</v>
      </c>
      <c r="D42" s="264">
        <v>3.00068446269678</v>
      </c>
      <c r="E42" s="265">
        <v>25.0659083045635</v>
      </c>
      <c r="F42" s="265">
        <v>25</v>
      </c>
      <c r="G42" s="264">
        <v>100.263633218254</v>
      </c>
      <c r="H42" s="264">
        <v>-5.6574757021975648</v>
      </c>
      <c r="I42" s="264">
        <v>1.48087593754747</v>
      </c>
      <c r="J42" s="264">
        <v>0</v>
      </c>
      <c r="K42" s="264">
        <v>5.7602513035</v>
      </c>
      <c r="L42" s="264">
        <v>3.00068446269678</v>
      </c>
      <c r="M42" s="265">
        <v>2289.71403211417</v>
      </c>
      <c r="N42" s="265">
        <v>2191</v>
      </c>
      <c r="O42" s="264">
        <v>104.50543277563533</v>
      </c>
      <c r="P42" s="264">
        <v>-5.6565223507431464</v>
      </c>
      <c r="Q42" s="264">
        <v>1.48069461062109</v>
      </c>
      <c r="R42" s="264">
        <v>0</v>
      </c>
      <c r="S42" s="264">
        <v>-0.0001813269263799544</v>
      </c>
      <c r="T42" s="265">
        <v>2171.7102955073815</v>
      </c>
      <c r="U42" s="265">
        <v>92.937828302224872</v>
      </c>
      <c r="V42" s="265">
        <v>2264.6481238096067</v>
      </c>
      <c r="W42" s="266">
        <v>0.98858968507530809</v>
      </c>
      <c r="X42" s="266">
        <v>0.47340785306416622</v>
      </c>
      <c r="Y42" s="266">
        <v>0.040589273157579535</v>
      </c>
      <c r="Z42" s="266">
        <v>0</v>
      </c>
      <c r="AA42" s="266">
        <v>0</v>
      </c>
      <c r="AB42" s="266">
        <v>-0.00012246071882702082</v>
      </c>
    </row>
    <row r="43">
      <c r="B43" s="263" t="s">
        <v>144</v>
      </c>
      <c r="C43" s="264">
        <v>6.2951779669</v>
      </c>
      <c r="D43" s="264">
        <v>4</v>
      </c>
      <c r="E43" s="265">
        <v>4099.46951909167</v>
      </c>
      <c r="F43" s="265">
        <v>3643</v>
      </c>
      <c r="G43" s="264">
        <v>112.53004444391078</v>
      </c>
      <c r="H43" s="264">
        <v>-12.660865164473345</v>
      </c>
      <c r="I43" s="264">
        <v>3.41753272016139</v>
      </c>
      <c r="J43" s="264">
        <v>0</v>
      </c>
      <c r="K43" s="264">
        <v>5.75</v>
      </c>
      <c r="L43" s="264">
        <v>4</v>
      </c>
      <c r="M43" s="265">
        <v>6610.34961369156</v>
      </c>
      <c r="N43" s="265">
        <v>6000</v>
      </c>
      <c r="O43" s="264">
        <v>110.172493561526</v>
      </c>
      <c r="P43" s="264">
        <v>-12.74394099916781</v>
      </c>
      <c r="Q43" s="264">
        <v>3.44026005105798</v>
      </c>
      <c r="R43" s="264">
        <v>0</v>
      </c>
      <c r="S43" s="264">
        <v>0.022727330896589848</v>
      </c>
      <c r="T43" s="265">
        <v>2652.3331475429773</v>
      </c>
      <c r="U43" s="265">
        <v>-141.45305294308713</v>
      </c>
      <c r="V43" s="265">
        <v>2510.88009459989</v>
      </c>
      <c r="W43" s="266">
        <v>0.39283333333333331</v>
      </c>
      <c r="X43" s="266">
        <v>-0.094813559460869543</v>
      </c>
      <c r="Y43" s="266">
        <v>-0.021398724910117493</v>
      </c>
      <c r="Z43" s="266">
        <v>0</v>
      </c>
      <c r="AA43" s="266">
        <v>0</v>
      </c>
      <c r="AB43" s="266">
        <v>0.0066062828272532865</v>
      </c>
    </row>
    <row r="44">
      <c r="B44" s="263" t="s">
        <v>47</v>
      </c>
      <c r="C44" s="264">
        <v>14.0655105973</v>
      </c>
      <c r="D44" s="264">
        <v>4</v>
      </c>
      <c r="E44" s="265">
        <v>3234.69765799566</v>
      </c>
      <c r="F44" s="265">
        <v>2749</v>
      </c>
      <c r="G44" s="264">
        <v>117.66815780267952</v>
      </c>
      <c r="H44" s="264">
        <v>-5.8646067756832156</v>
      </c>
      <c r="I44" s="264">
        <v>1.53775361329512</v>
      </c>
      <c r="J44" s="264">
        <v>17.99872431</v>
      </c>
      <c r="K44" s="264">
        <v>7.6157673173</v>
      </c>
      <c r="L44" s="264">
        <v>4</v>
      </c>
      <c r="M44" s="265">
        <v>4601.62094335116</v>
      </c>
      <c r="N44" s="265">
        <v>4304</v>
      </c>
      <c r="O44" s="264">
        <v>106.91498474328904</v>
      </c>
      <c r="P44" s="264">
        <v>-5.7969138628493013</v>
      </c>
      <c r="Q44" s="264">
        <v>1.51894734267153</v>
      </c>
      <c r="R44" s="264">
        <v>17.99865708</v>
      </c>
      <c r="S44" s="264">
        <v>-0.01880627062358986</v>
      </c>
      <c r="T44" s="265">
        <v>1829.7398538316666</v>
      </c>
      <c r="U44" s="265">
        <v>-462.81656847616614</v>
      </c>
      <c r="V44" s="265">
        <v>1366.9232853555004</v>
      </c>
      <c r="W44" s="266">
        <v>0.36129182156133827</v>
      </c>
      <c r="X44" s="266">
        <v>-0.84689342666086243</v>
      </c>
      <c r="Y44" s="266">
        <v>-0.10057685632383205</v>
      </c>
      <c r="Z44" s="266">
        <v>-3.7352786766403304E-06</v>
      </c>
      <c r="AA44" s="266">
        <v>0</v>
      </c>
      <c r="AB44" s="266">
        <v>-0.012381120856048455</v>
      </c>
    </row>
    <row r="45">
      <c r="B45" s="263" t="s">
        <v>48</v>
      </c>
      <c r="C45" s="264">
        <v>14.0655105973</v>
      </c>
      <c r="D45" s="264">
        <v>4</v>
      </c>
      <c r="E45" s="265">
        <v>1636.43129993636</v>
      </c>
      <c r="F45" s="265">
        <v>1403</v>
      </c>
      <c r="G45" s="264">
        <v>116.638011399598</v>
      </c>
      <c r="H45" s="264">
        <v>-6.31817860934588</v>
      </c>
      <c r="I45" s="264">
        <v>1.63532201441585</v>
      </c>
      <c r="J45" s="264">
        <v>9.998943559999999</v>
      </c>
      <c r="K45" s="264">
        <v>7.6157673173</v>
      </c>
      <c r="L45" s="264">
        <v>4</v>
      </c>
      <c r="M45" s="265">
        <v>3704.04005688766</v>
      </c>
      <c r="N45" s="265">
        <v>3535</v>
      </c>
      <c r="O45" s="264">
        <v>104.7818969416594</v>
      </c>
      <c r="P45" s="264">
        <v>-6.2552502215036592</v>
      </c>
      <c r="Q45" s="264">
        <v>1.61635070192405</v>
      </c>
      <c r="R45" s="264">
        <v>9.99889217</v>
      </c>
      <c r="S45" s="264">
        <v>-0.018971312491800063</v>
      </c>
      <c r="T45" s="265">
        <v>2486.7224030394295</v>
      </c>
      <c r="U45" s="265">
        <v>-419.1136460881296</v>
      </c>
      <c r="V45" s="265">
        <v>2067.6087569513</v>
      </c>
      <c r="W45" s="266">
        <v>0.60311173974540311</v>
      </c>
      <c r="X45" s="266">
        <v>-0.84689342666086243</v>
      </c>
      <c r="Y45" s="266">
        <v>-0.11315040864873696</v>
      </c>
      <c r="Z45" s="266">
        <v>-5.1395693768572157E-06</v>
      </c>
      <c r="AA45" s="266">
        <v>0</v>
      </c>
      <c r="AB45" s="266">
        <v>-0.011737126397889547</v>
      </c>
    </row>
    <row r="46">
      <c r="B46" s="270" t="s">
        <v>145</v>
      </c>
      <c r="C46" s="271">
        <v>14.0655105973</v>
      </c>
      <c r="D46" s="271">
        <v>4</v>
      </c>
      <c r="E46" s="272">
        <v>4871.12895793202</v>
      </c>
      <c r="F46" s="272">
        <v>4152</v>
      </c>
      <c r="G46" s="271">
        <v>117.32006160722592</v>
      </c>
      <c r="H46" s="271">
        <v>-6.0169819543707952</v>
      </c>
      <c r="I46" s="271">
        <v>1.57053122744933</v>
      </c>
      <c r="J46" s="271">
        <v>15.295522866779866</v>
      </c>
      <c r="K46" s="271">
        <v>7.6157673173</v>
      </c>
      <c r="L46" s="271">
        <v>4</v>
      </c>
      <c r="M46" s="272">
        <v>8305.66100023882</v>
      </c>
      <c r="N46" s="272">
        <v>7839</v>
      </c>
      <c r="O46" s="271">
        <v>105.95306799641307</v>
      </c>
      <c r="P46" s="271">
        <v>-6.0013161653192721</v>
      </c>
      <c r="Q46" s="271">
        <v>1.56238590154566</v>
      </c>
      <c r="R46" s="271">
        <v>14.391160083335883</v>
      </c>
      <c r="S46" s="271">
        <v>-0.0081453259036698977</v>
      </c>
      <c r="T46" s="272">
        <v>4325.59067145842</v>
      </c>
      <c r="U46" s="272">
        <v>-891.0586291516197</v>
      </c>
      <c r="V46" s="272">
        <v>3434.5320423068006</v>
      </c>
      <c r="W46" s="273">
        <v>0.47034060466896288</v>
      </c>
      <c r="X46" s="273">
        <v>-0.84689342666086243</v>
      </c>
      <c r="Y46" s="273">
        <v>-0.10728328896712716</v>
      </c>
      <c r="Z46" s="273">
        <v>-0.062841548437167438</v>
      </c>
      <c r="AA46" s="273">
        <v>0</v>
      </c>
      <c r="AB46" s="273">
        <v>-0.0052133892757300036</v>
      </c>
    </row>
    <row r="47">
      <c r="B47" s="263" t="s">
        <v>146</v>
      </c>
      <c r="C47" s="264">
        <v>3.2044816414</v>
      </c>
      <c r="D47" s="264">
        <v>4</v>
      </c>
      <c r="E47" s="265">
        <v>4223.1770520573</v>
      </c>
      <c r="F47" s="265">
        <v>4176</v>
      </c>
      <c r="G47" s="264">
        <v>101.12971867953304</v>
      </c>
      <c r="H47" s="264">
        <v>-13.2516401505917</v>
      </c>
      <c r="I47" s="264">
        <v>3.58042372186571</v>
      </c>
      <c r="J47" s="264">
        <v>0</v>
      </c>
      <c r="K47" s="264">
        <v>5.9518943296</v>
      </c>
      <c r="L47" s="264">
        <v>4</v>
      </c>
      <c r="M47" s="265">
        <v>1077.00443730852</v>
      </c>
      <c r="N47" s="265">
        <v>971</v>
      </c>
      <c r="O47" s="264">
        <v>110.91703782785994</v>
      </c>
      <c r="P47" s="264">
        <v>-12.708136418219587</v>
      </c>
      <c r="Q47" s="264">
        <v>3.43038882291232</v>
      </c>
      <c r="R47" s="264">
        <v>0</v>
      </c>
      <c r="S47" s="264">
        <v>-0.15003489895339017</v>
      </c>
      <c r="T47" s="265">
        <v>-3241.2074836790339</v>
      </c>
      <c r="U47" s="265">
        <v>95.0348689302542</v>
      </c>
      <c r="V47" s="265">
        <v>-3146.17261474878</v>
      </c>
      <c r="W47" s="266">
        <v>-3.3007209062821832</v>
      </c>
      <c r="X47" s="266">
        <v>0.46160306888120461</v>
      </c>
      <c r="Y47" s="266">
        <v>0.0882399975693233</v>
      </c>
      <c r="Z47" s="266">
        <v>0</v>
      </c>
      <c r="AA47" s="266">
        <v>0</v>
      </c>
      <c r="AB47" s="266">
        <v>-0.043736995045947608</v>
      </c>
    </row>
    <row r="48">
      <c r="B48" s="263" t="s">
        <v>49</v>
      </c>
      <c r="C48" s="264">
        <v>3.2044816414</v>
      </c>
      <c r="D48" s="264">
        <v>4</v>
      </c>
      <c r="E48" s="265">
        <v>86.9715580643982</v>
      </c>
      <c r="F48" s="265">
        <v>85.9999999999999</v>
      </c>
      <c r="G48" s="264">
        <v>101.1297186795329</v>
      </c>
      <c r="H48" s="264">
        <v>-13.251640150591394</v>
      </c>
      <c r="I48" s="264">
        <v>3.58042372186581</v>
      </c>
      <c r="J48" s="264">
        <v>0</v>
      </c>
      <c r="K48" s="264"/>
      <c r="L48" s="264"/>
      <c r="M48" s="265"/>
      <c r="N48" s="265"/>
      <c r="O48" s="264"/>
      <c r="P48" s="264"/>
      <c r="Q48" s="264"/>
      <c r="R48" s="264"/>
      <c r="S48" s="264">
        <v>-3.58042372186581</v>
      </c>
      <c r="T48" s="265">
        <v>-86.9715580643982</v>
      </c>
      <c r="U48" s="265">
        <v>0</v>
      </c>
      <c r="V48" s="265">
        <v>-86.9715580643982</v>
      </c>
      <c r="W48" s="266">
        <v>-1</v>
      </c>
      <c r="X48" s="266">
        <v>-1</v>
      </c>
      <c r="Y48" s="266">
        <v>-1</v>
      </c>
      <c r="Z48" s="266">
        <v>0</v>
      </c>
      <c r="AA48" s="266">
        <v>-1</v>
      </c>
      <c r="AB48" s="266">
        <v>-1</v>
      </c>
    </row>
    <row r="49">
      <c r="B49" s="270" t="s">
        <v>147</v>
      </c>
      <c r="C49" s="271">
        <v>3.2044816414</v>
      </c>
      <c r="D49" s="271">
        <v>4</v>
      </c>
      <c r="E49" s="272">
        <v>86.9715580643982</v>
      </c>
      <c r="F49" s="272">
        <v>85.9999999999999</v>
      </c>
      <c r="G49" s="271">
        <v>101.1297186795329</v>
      </c>
      <c r="H49" s="271">
        <v>-13.251640150591394</v>
      </c>
      <c r="I49" s="271">
        <v>3.58042372186581</v>
      </c>
      <c r="J49" s="271">
        <v>0</v>
      </c>
      <c r="K49" s="264"/>
      <c r="L49" s="264"/>
      <c r="M49" s="265"/>
      <c r="N49" s="265"/>
      <c r="O49" s="264"/>
      <c r="P49" s="264"/>
      <c r="Q49" s="264"/>
      <c r="R49" s="264"/>
      <c r="S49" s="271">
        <v>-3.58042372186581</v>
      </c>
      <c r="T49" s="272">
        <v>-86.9715580643982</v>
      </c>
      <c r="U49" s="272">
        <v>0</v>
      </c>
      <c r="V49" s="272">
        <v>-86.9715580643982</v>
      </c>
      <c r="W49" s="273">
        <v>-1</v>
      </c>
      <c r="X49" s="273">
        <v>-1</v>
      </c>
      <c r="Y49" s="273">
        <v>-1</v>
      </c>
      <c r="Z49" s="273">
        <v>0</v>
      </c>
      <c r="AA49" s="273">
        <v>-1</v>
      </c>
      <c r="AB49" s="273">
        <v>-1</v>
      </c>
    </row>
    <row r="50">
      <c r="B50" s="270" t="s">
        <v>50</v>
      </c>
      <c r="C50" s="271">
        <v>7.16312600657694</v>
      </c>
      <c r="D50" s="271">
        <v>14.8309377138946</v>
      </c>
      <c r="E50" s="272">
        <v>28118.9933289851</v>
      </c>
      <c r="F50" s="272">
        <v>26078</v>
      </c>
      <c r="G50" s="271">
        <v>107.82649485767735</v>
      </c>
      <c r="H50" s="271">
        <v>-8.3435718913436574</v>
      </c>
      <c r="I50" s="271">
        <v>2.10694586522085</v>
      </c>
      <c r="J50" s="271">
        <v>25.156476486066797</v>
      </c>
      <c r="K50" s="271">
        <v>5.91866541911094</v>
      </c>
      <c r="L50" s="271">
        <v>19.3921971252567</v>
      </c>
      <c r="M50" s="272">
        <v>94891.2939044183</v>
      </c>
      <c r="N50" s="272">
        <v>87638</v>
      </c>
      <c r="O50" s="271">
        <v>108.27642564232217</v>
      </c>
      <c r="P50" s="271">
        <v>-12.027046476596214</v>
      </c>
      <c r="Q50" s="271">
        <v>2.54249740248361</v>
      </c>
      <c r="R50" s="271">
        <v>15.537333758017871</v>
      </c>
      <c r="S50" s="271">
        <v>0.43555153726275986</v>
      </c>
      <c r="T50" s="272">
        <v>66377.990234386176</v>
      </c>
      <c r="U50" s="272">
        <v>394.31034104702769</v>
      </c>
      <c r="V50" s="272">
        <v>66772.3005754332</v>
      </c>
      <c r="W50" s="273">
        <v>0.7024350167735457</v>
      </c>
      <c r="X50" s="273">
        <v>-0.2102603373131598</v>
      </c>
      <c r="Y50" s="273">
        <v>0.0041553900766092087</v>
      </c>
      <c r="Z50" s="273">
        <v>-0.61909867406208441</v>
      </c>
      <c r="AA50" s="273">
        <v>0.23521106875617742</v>
      </c>
      <c r="AB50" s="273">
        <v>0.17130854758683184</v>
      </c>
    </row>
    <row r="51">
      <c r="B51" s="263" t="s">
        <v>51</v>
      </c>
      <c r="C51" s="264">
        <v>0</v>
      </c>
      <c r="D51" s="264">
        <v>0</v>
      </c>
      <c r="E51" s="265">
        <v>281</v>
      </c>
      <c r="F51" s="265">
        <v>281</v>
      </c>
      <c r="G51" s="264">
        <v>100</v>
      </c>
      <c r="H51" s="264">
        <v>0</v>
      </c>
      <c r="I51" s="264">
        <v>0</v>
      </c>
      <c r="J51" s="264"/>
      <c r="K51" s="264">
        <v>0</v>
      </c>
      <c r="L51" s="264">
        <v>0</v>
      </c>
      <c r="M51" s="265">
        <v>1618</v>
      </c>
      <c r="N51" s="265">
        <v>1618</v>
      </c>
      <c r="O51" s="264">
        <v>100</v>
      </c>
      <c r="P51" s="264">
        <v>0</v>
      </c>
      <c r="Q51" s="264">
        <v>0</v>
      </c>
      <c r="R51" s="264"/>
      <c r="S51" s="264">
        <v>0</v>
      </c>
      <c r="T51" s="265">
        <v>1337</v>
      </c>
      <c r="U51" s="265">
        <v>0</v>
      </c>
      <c r="V51" s="265">
        <v>1337</v>
      </c>
      <c r="W51" s="266">
        <v>0.82632880098887518</v>
      </c>
      <c r="X51" s="266">
        <v>0</v>
      </c>
      <c r="Y51" s="266">
        <v>0</v>
      </c>
      <c r="Z51" s="266">
        <v>0</v>
      </c>
      <c r="AA51" s="266">
        <v>0</v>
      </c>
      <c r="AB51" s="266">
        <v>0</v>
      </c>
    </row>
    <row r="52">
      <c r="B52" s="263" t="s">
        <v>52</v>
      </c>
      <c r="C52" s="264">
        <v>0</v>
      </c>
      <c r="D52" s="264">
        <v>0</v>
      </c>
      <c r="E52" s="265">
        <v>840</v>
      </c>
      <c r="F52" s="265">
        <v>840</v>
      </c>
      <c r="G52" s="264">
        <v>100</v>
      </c>
      <c r="H52" s="264">
        <v>0</v>
      </c>
      <c r="I52" s="264">
        <v>0</v>
      </c>
      <c r="J52" s="264"/>
      <c r="K52" s="264">
        <v>0</v>
      </c>
      <c r="L52" s="264">
        <v>0</v>
      </c>
      <c r="M52" s="265">
        <v>1209</v>
      </c>
      <c r="N52" s="265">
        <v>1209</v>
      </c>
      <c r="O52" s="264">
        <v>100</v>
      </c>
      <c r="P52" s="264">
        <v>0</v>
      </c>
      <c r="Q52" s="264">
        <v>0</v>
      </c>
      <c r="R52" s="264"/>
      <c r="S52" s="264">
        <v>0</v>
      </c>
      <c r="T52" s="265">
        <v>369</v>
      </c>
      <c r="U52" s="265">
        <v>0</v>
      </c>
      <c r="V52" s="265">
        <v>369</v>
      </c>
      <c r="W52" s="266">
        <v>0.30521091811414391</v>
      </c>
      <c r="X52" s="266">
        <v>0</v>
      </c>
      <c r="Y52" s="266">
        <v>0</v>
      </c>
      <c r="Z52" s="266">
        <v>0</v>
      </c>
      <c r="AA52" s="266">
        <v>0</v>
      </c>
      <c r="AB52" s="266">
        <v>0</v>
      </c>
    </row>
    <row r="53">
      <c r="B53" s="263" t="s">
        <v>53</v>
      </c>
      <c r="C53" s="264">
        <v>0</v>
      </c>
      <c r="D53" s="264">
        <v>0</v>
      </c>
      <c r="E53" s="265">
        <v>-991</v>
      </c>
      <c r="F53" s="265">
        <v>-991</v>
      </c>
      <c r="G53" s="264">
        <v>100</v>
      </c>
      <c r="H53" s="264">
        <v>0</v>
      </c>
      <c r="I53" s="264">
        <v>0</v>
      </c>
      <c r="J53" s="264"/>
      <c r="K53" s="264">
        <v>0</v>
      </c>
      <c r="L53" s="264">
        <v>0</v>
      </c>
      <c r="M53" s="265">
        <v>-725</v>
      </c>
      <c r="N53" s="265">
        <v>-725</v>
      </c>
      <c r="O53" s="264">
        <v>100</v>
      </c>
      <c r="P53" s="264">
        <v>0</v>
      </c>
      <c r="Q53" s="264">
        <v>0</v>
      </c>
      <c r="R53" s="264"/>
      <c r="S53" s="264">
        <v>0</v>
      </c>
      <c r="T53" s="265">
        <v>266</v>
      </c>
      <c r="U53" s="265">
        <v>0</v>
      </c>
      <c r="V53" s="265">
        <v>266</v>
      </c>
      <c r="W53" s="266">
        <v>-0.36689655172413793</v>
      </c>
      <c r="X53" s="266">
        <v>0</v>
      </c>
      <c r="Y53" s="266">
        <v>0</v>
      </c>
      <c r="Z53" s="266">
        <v>0</v>
      </c>
      <c r="AA53" s="266">
        <v>0</v>
      </c>
      <c r="AB53" s="266">
        <v>0</v>
      </c>
    </row>
    <row r="54">
      <c r="B54" s="263" t="s">
        <v>54</v>
      </c>
      <c r="C54" s="264"/>
      <c r="D54" s="264"/>
      <c r="E54" s="265"/>
      <c r="F54" s="265"/>
      <c r="G54" s="264"/>
      <c r="H54" s="264"/>
      <c r="I54" s="264"/>
      <c r="J54" s="264"/>
      <c r="K54" s="264">
        <v>0</v>
      </c>
      <c r="L54" s="264">
        <v>0</v>
      </c>
      <c r="M54" s="265">
        <v>81</v>
      </c>
      <c r="N54" s="265">
        <v>81</v>
      </c>
      <c r="O54" s="264">
        <v>100</v>
      </c>
      <c r="P54" s="264">
        <v>0</v>
      </c>
      <c r="Q54" s="264">
        <v>0</v>
      </c>
      <c r="R54" s="264"/>
      <c r="S54" s="264">
        <v>0</v>
      </c>
      <c r="T54" s="265">
        <v>81</v>
      </c>
      <c r="U54" s="265">
        <v>0</v>
      </c>
      <c r="V54" s="265">
        <v>81</v>
      </c>
      <c r="W54" s="266">
        <v>1</v>
      </c>
      <c r="X54" s="266">
        <v>0</v>
      </c>
      <c r="Y54" s="266">
        <v>1</v>
      </c>
      <c r="Z54" s="266">
        <v>0</v>
      </c>
      <c r="AA54" s="266">
        <v>0</v>
      </c>
      <c r="AB54" s="266">
        <v>0</v>
      </c>
    </row>
    <row r="55">
      <c r="B55" s="270" t="s">
        <v>55</v>
      </c>
      <c r="C55" s="271">
        <v>0</v>
      </c>
      <c r="D55" s="271">
        <v>0</v>
      </c>
      <c r="E55" s="272">
        <v>130</v>
      </c>
      <c r="F55" s="272">
        <v>130</v>
      </c>
      <c r="G55" s="271">
        <v>100</v>
      </c>
      <c r="H55" s="271">
        <v>0</v>
      </c>
      <c r="I55" s="271">
        <v>0</v>
      </c>
      <c r="J55" s="271"/>
      <c r="K55" s="271">
        <v>0</v>
      </c>
      <c r="L55" s="271">
        <v>0</v>
      </c>
      <c r="M55" s="272">
        <v>2183</v>
      </c>
      <c r="N55" s="272">
        <v>2183</v>
      </c>
      <c r="O55" s="271">
        <v>100</v>
      </c>
      <c r="P55" s="271">
        <v>0</v>
      </c>
      <c r="Q55" s="271">
        <v>0</v>
      </c>
      <c r="R55" s="271"/>
      <c r="S55" s="271">
        <v>0</v>
      </c>
      <c r="T55" s="272">
        <v>2053</v>
      </c>
      <c r="U55" s="272">
        <v>0</v>
      </c>
      <c r="V55" s="272">
        <v>2053</v>
      </c>
      <c r="W55" s="273">
        <v>0.94044892349977094</v>
      </c>
      <c r="X55" s="273">
        <v>0</v>
      </c>
      <c r="Y55" s="273">
        <v>0</v>
      </c>
      <c r="Z55" s="273">
        <v>0</v>
      </c>
      <c r="AA55" s="273">
        <v>0</v>
      </c>
      <c r="AB55" s="273">
        <v>0</v>
      </c>
    </row>
    <row r="56">
      <c r="B56" s="270" t="s">
        <v>56</v>
      </c>
      <c r="C56" s="271">
        <v>4.20579514088621</v>
      </c>
      <c r="D56" s="271">
        <v>14.6036960985626</v>
      </c>
      <c r="E56" s="272">
        <v>79360.7142487321</v>
      </c>
      <c r="F56" s="272">
        <v>73182</v>
      </c>
      <c r="G56" s="271">
        <v>108.44294259344115</v>
      </c>
      <c r="H56" s="271">
        <v>-22.332410991786848</v>
      </c>
      <c r="I56" s="271">
        <v>6.72073430287361</v>
      </c>
      <c r="J56" s="271"/>
      <c r="K56" s="271">
        <v>5.1701145523578</v>
      </c>
      <c r="L56" s="271">
        <v>17.305954825462</v>
      </c>
      <c r="M56" s="272">
        <v>112153.558056611</v>
      </c>
      <c r="N56" s="272">
        <v>104581</v>
      </c>
      <c r="O56" s="271">
        <v>107.24085451144185</v>
      </c>
      <c r="P56" s="271">
        <v>-11.241245700343734</v>
      </c>
      <c r="Q56" s="271">
        <v>2.45069998415125</v>
      </c>
      <c r="R56" s="271"/>
      <c r="S56" s="271">
        <v>-4.2700343187223595</v>
      </c>
      <c r="T56" s="272">
        <v>34049.999544914586</v>
      </c>
      <c r="U56" s="272">
        <v>-1257.1557370356802</v>
      </c>
      <c r="V56" s="272">
        <v>32792.843807878904</v>
      </c>
      <c r="W56" s="273">
        <v>0.30023618056817203</v>
      </c>
      <c r="X56" s="273">
        <v>0.186517997175095</v>
      </c>
      <c r="Y56" s="273">
        <v>-0.011209236325798188</v>
      </c>
      <c r="Z56" s="273">
        <v>0</v>
      </c>
      <c r="AA56" s="273">
        <v>0.15614617940199438</v>
      </c>
      <c r="AB56" s="273">
        <v>-1.7423733408156035</v>
      </c>
    </row>
    <row r="57"/>
    <row r="58">
      <c r="B58" s="259" t="s">
        <v>64</v>
      </c>
      <c r="C58" s="260"/>
      <c r="D58" s="260"/>
      <c r="E58" s="260"/>
      <c r="F58" s="260"/>
      <c r="G58" s="260"/>
      <c r="H58" s="260"/>
      <c r="I58" s="260"/>
      <c r="J58" s="260"/>
      <c r="K58" s="260"/>
      <c r="L58" s="260"/>
      <c r="M58" s="260"/>
      <c r="N58" s="260"/>
      <c r="O58" s="260"/>
      <c r="P58" s="260"/>
      <c r="Q58" s="260"/>
      <c r="R58" s="260"/>
      <c r="S58" s="260"/>
      <c r="T58" s="260"/>
      <c r="U58" s="260"/>
      <c r="V58" s="260"/>
      <c r="W58" s="260"/>
      <c r="X58" s="260"/>
      <c r="Y58" s="260"/>
      <c r="Z58" s="260"/>
      <c r="AA58" s="260"/>
      <c r="AB58" s="260"/>
    </row>
    <row r="59">
      <c r="B59" s="263" t="s">
        <v>57</v>
      </c>
      <c r="C59" s="264">
        <v>1.22869080374165</v>
      </c>
      <c r="D59" s="264">
        <v>1.55509924709103</v>
      </c>
      <c r="E59" s="265">
        <v>22676.777058518</v>
      </c>
      <c r="F59" s="265">
        <v>22897</v>
      </c>
      <c r="G59" s="264">
        <v>99.038201766685589</v>
      </c>
      <c r="H59" s="264">
        <v>-6.2924189662221544</v>
      </c>
      <c r="I59" s="264">
        <v>1.70730255120874</v>
      </c>
      <c r="J59" s="264">
        <v>0.151242475398292</v>
      </c>
      <c r="K59" s="264">
        <v>1.19556979049893</v>
      </c>
      <c r="L59" s="264">
        <v>0.922655715263518</v>
      </c>
      <c r="M59" s="265">
        <v>40682.7667188486</v>
      </c>
      <c r="N59" s="265">
        <v>40901</v>
      </c>
      <c r="O59" s="264">
        <v>99.466435341064042</v>
      </c>
      <c r="P59" s="264">
        <v>-3.6704097240148679</v>
      </c>
      <c r="Q59" s="264">
        <v>0.97612276173563</v>
      </c>
      <c r="R59" s="264">
        <v>0.075269501366951</v>
      </c>
      <c r="S59" s="264">
        <v>-0.73117978947311013</v>
      </c>
      <c r="T59" s="265">
        <v>17830.837846074075</v>
      </c>
      <c r="U59" s="265">
        <v>175.15181425653103</v>
      </c>
      <c r="V59" s="265">
        <v>18005.9896603306</v>
      </c>
      <c r="W59" s="266">
        <v>0.44018483655656343</v>
      </c>
      <c r="X59" s="266">
        <v>-0.027703119889720591</v>
      </c>
      <c r="Y59" s="266">
        <v>0.0043053073422211962</v>
      </c>
      <c r="Z59" s="266">
        <v>-1.0093460518751207</v>
      </c>
      <c r="AA59" s="266">
        <v>-0.68545994065281557</v>
      </c>
      <c r="AB59" s="266">
        <v>-0.74906540256576926</v>
      </c>
    </row>
    <row r="60">
      <c r="B60" s="263" t="s">
        <v>58</v>
      </c>
      <c r="C60" s="264">
        <v>0.2726653033</v>
      </c>
      <c r="D60" s="264">
        <v>0</v>
      </c>
      <c r="E60" s="265">
        <v>1393.84040938699</v>
      </c>
      <c r="F60" s="265">
        <v>1646</v>
      </c>
      <c r="G60" s="264">
        <v>84.6804622956859</v>
      </c>
      <c r="H60" s="264">
        <v>-9.9184800453239266</v>
      </c>
      <c r="I60" s="264">
        <v>6.69865716340247</v>
      </c>
      <c r="J60" s="264">
        <v>0.87416109546967058</v>
      </c>
      <c r="K60" s="264">
        <v>0.8015210259</v>
      </c>
      <c r="L60" s="264">
        <v>0</v>
      </c>
      <c r="M60" s="265">
        <v>1603.51384266222</v>
      </c>
      <c r="N60" s="265">
        <v>1818</v>
      </c>
      <c r="O60" s="264">
        <v>88.20208155457756</v>
      </c>
      <c r="P60" s="264">
        <v>-9.9260445414494676</v>
      </c>
      <c r="Q60" s="264">
        <v>3.15083055861365</v>
      </c>
      <c r="R60" s="264">
        <v>0.874161095469673</v>
      </c>
      <c r="S60" s="264">
        <v>-3.54782660478882</v>
      </c>
      <c r="T60" s="265">
        <v>145.65039514857975</v>
      </c>
      <c r="U60" s="265">
        <v>64.0230381266504</v>
      </c>
      <c r="V60" s="265">
        <v>209.67343327523008</v>
      </c>
      <c r="W60" s="266">
        <v>0.094609460946094612</v>
      </c>
      <c r="X60" s="266">
        <v>0.65981515831873072</v>
      </c>
      <c r="Y60" s="266">
        <v>0.039926713710407825</v>
      </c>
      <c r="Z60" s="266">
        <v>2.7940967252300705E-15</v>
      </c>
      <c r="AA60" s="266">
        <v>0</v>
      </c>
      <c r="AB60" s="266">
        <v>-1.1259972692247362</v>
      </c>
    </row>
    <row r="61">
      <c r="B61" s="263" t="s">
        <v>59</v>
      </c>
      <c r="C61" s="264">
        <v>0.2726653033</v>
      </c>
      <c r="D61" s="264">
        <v>0</v>
      </c>
      <c r="E61" s="265">
        <v>8110.45371998708</v>
      </c>
      <c r="F61" s="265">
        <v>8623</v>
      </c>
      <c r="G61" s="264">
        <v>94.056056128807612</v>
      </c>
      <c r="H61" s="264">
        <v>-5.4599073232274771</v>
      </c>
      <c r="I61" s="264">
        <v>3.55271214958007</v>
      </c>
      <c r="J61" s="264">
        <v>1.8423470126248336</v>
      </c>
      <c r="K61" s="264">
        <v>0.8015210259</v>
      </c>
      <c r="L61" s="264">
        <v>0</v>
      </c>
      <c r="M61" s="265">
        <v>24018.829166609</v>
      </c>
      <c r="N61" s="265">
        <v>25006</v>
      </c>
      <c r="O61" s="264">
        <v>96.05226412304647</v>
      </c>
      <c r="P61" s="264">
        <v>-5.2809367226245021</v>
      </c>
      <c r="Q61" s="264">
        <v>1.51055012558389</v>
      </c>
      <c r="R61" s="264">
        <v>1.8423470126248354</v>
      </c>
      <c r="S61" s="264">
        <v>-2.0421620239961804</v>
      </c>
      <c r="T61" s="265">
        <v>15409.20367558255</v>
      </c>
      <c r="U61" s="265">
        <v>499.17177103936893</v>
      </c>
      <c r="V61" s="265">
        <v>15908.375446621922</v>
      </c>
      <c r="W61" s="266">
        <v>0.655162760937375</v>
      </c>
      <c r="X61" s="266">
        <v>0.65981515831873072</v>
      </c>
      <c r="Y61" s="266">
        <v>0.020782518897020926</v>
      </c>
      <c r="Z61" s="266">
        <v>9.64181463767476E-16</v>
      </c>
      <c r="AA61" s="266">
        <v>0</v>
      </c>
      <c r="AB61" s="266">
        <v>-1.3519326432195027</v>
      </c>
    </row>
    <row r="62">
      <c r="B62" s="263" t="s">
        <v>60</v>
      </c>
      <c r="C62" s="264">
        <v>0.1919846412</v>
      </c>
      <c r="D62" s="264">
        <v>0</v>
      </c>
      <c r="E62" s="265">
        <v>8080.0285210378</v>
      </c>
      <c r="F62" s="265">
        <v>8334</v>
      </c>
      <c r="G62" s="264">
        <v>96.952586045569944</v>
      </c>
      <c r="H62" s="264">
        <v>-3.2574513277568733</v>
      </c>
      <c r="I62" s="264">
        <v>2.3491079946166</v>
      </c>
      <c r="J62" s="264">
        <v>2.928553037677772</v>
      </c>
      <c r="K62" s="264">
        <v>0.281119982</v>
      </c>
      <c r="L62" s="264">
        <v>0</v>
      </c>
      <c r="M62" s="265">
        <v>8628.81920412228</v>
      </c>
      <c r="N62" s="265">
        <v>8893</v>
      </c>
      <c r="O62" s="264">
        <v>97.02933997663645</v>
      </c>
      <c r="P62" s="264">
        <v>-2.7777177757575826</v>
      </c>
      <c r="Q62" s="264">
        <v>0.749401442159057</v>
      </c>
      <c r="R62" s="264">
        <v>2.9285530376777738</v>
      </c>
      <c r="S62" s="264">
        <v>-1.5997065524575427</v>
      </c>
      <c r="T62" s="265">
        <v>541.964955994736</v>
      </c>
      <c r="U62" s="265">
        <v>6.8257270897443556</v>
      </c>
      <c r="V62" s="265">
        <v>548.7906830844795</v>
      </c>
      <c r="W62" s="266">
        <v>0.062858427977060607</v>
      </c>
      <c r="X62" s="266">
        <v>0.3170722343031453</v>
      </c>
      <c r="Y62" s="266">
        <v>0.00079103837133167362</v>
      </c>
      <c r="Z62" s="266">
        <v>6.0656468110573507E-16</v>
      </c>
      <c r="AA62" s="266">
        <v>0</v>
      </c>
      <c r="AB62" s="266">
        <v>-2.1346456818240447</v>
      </c>
    </row>
    <row r="63">
      <c r="B63" s="263" t="s">
        <v>61</v>
      </c>
      <c r="C63" s="264">
        <v>0</v>
      </c>
      <c r="D63" s="264">
        <v>0</v>
      </c>
      <c r="E63" s="265">
        <v>14828.2871621068</v>
      </c>
      <c r="F63" s="265">
        <v>14977</v>
      </c>
      <c r="G63" s="264">
        <v>99.00705857052013</v>
      </c>
      <c r="H63" s="264">
        <v>-6.9236919386860123</v>
      </c>
      <c r="I63" s="264">
        <v>1.87506539949886</v>
      </c>
      <c r="J63" s="264">
        <v>4.1675471372852009</v>
      </c>
      <c r="K63" s="264">
        <v>0</v>
      </c>
      <c r="L63" s="264">
        <v>0</v>
      </c>
      <c r="M63" s="265">
        <v>14945.5606565359</v>
      </c>
      <c r="N63" s="265">
        <v>15132</v>
      </c>
      <c r="O63" s="264">
        <v>98.767913405603352</v>
      </c>
      <c r="P63" s="264">
        <v>-6.8837536284280159</v>
      </c>
      <c r="Q63" s="264">
        <v>1.86320432917459</v>
      </c>
      <c r="R63" s="264">
        <v>4.1675471372852035</v>
      </c>
      <c r="S63" s="264">
        <v>-0.011861070324270084</v>
      </c>
      <c r="T63" s="265">
        <v>153.46094078430619</v>
      </c>
      <c r="U63" s="265">
        <v>-36.187446355206809</v>
      </c>
      <c r="V63" s="265">
        <v>117.27349442909872</v>
      </c>
      <c r="W63" s="266">
        <v>0.010243193232883955</v>
      </c>
      <c r="X63" s="266">
        <v>0</v>
      </c>
      <c r="Y63" s="266">
        <v>-0.0024212839643042456</v>
      </c>
      <c r="Z63" s="266">
        <v>6.3935335854079627E-16</v>
      </c>
      <c r="AA63" s="266">
        <v>0</v>
      </c>
      <c r="AB63" s="266">
        <v>-0.0063659525359328712</v>
      </c>
    </row>
    <row r="64">
      <c r="B64" s="270" t="s">
        <v>62</v>
      </c>
      <c r="C64" s="271">
        <v>0.576045705908973</v>
      </c>
      <c r="D64" s="271">
        <v>1.55509924709103</v>
      </c>
      <c r="E64" s="272">
        <v>55089.3868710367</v>
      </c>
      <c r="F64" s="272">
        <v>56477</v>
      </c>
      <c r="G64" s="271">
        <v>97.543047383955781</v>
      </c>
      <c r="H64" s="271">
        <v>-5.9863740850507643</v>
      </c>
      <c r="I64" s="271">
        <v>2.24456942884934</v>
      </c>
      <c r="J64" s="271"/>
      <c r="K64" s="271">
        <v>0.794550408717867</v>
      </c>
      <c r="L64" s="271">
        <v>0.922655715263518</v>
      </c>
      <c r="M64" s="272">
        <v>89879.489588778</v>
      </c>
      <c r="N64" s="272">
        <v>91750</v>
      </c>
      <c r="O64" s="271">
        <v>97.961296554526427</v>
      </c>
      <c r="P64" s="271">
        <v>-4.6610285969835488</v>
      </c>
      <c r="Q64" s="271">
        <v>1.28347973309555</v>
      </c>
      <c r="R64" s="271"/>
      <c r="S64" s="271">
        <v>-0.96108969575378977</v>
      </c>
      <c r="T64" s="272">
        <v>34406.359103742725</v>
      </c>
      <c r="U64" s="272">
        <v>383.74361399856843</v>
      </c>
      <c r="V64" s="272">
        <v>34790.1027177413</v>
      </c>
      <c r="W64" s="273">
        <v>0.38444686648501364</v>
      </c>
      <c r="X64" s="273">
        <v>0.27500420415299515</v>
      </c>
      <c r="Y64" s="273">
        <v>0.0042695348600030455</v>
      </c>
      <c r="Z64" s="273">
        <v>0</v>
      </c>
      <c r="AA64" s="273">
        <v>-0.68545994065281557</v>
      </c>
      <c r="AB64" s="273">
        <v>-0.74881563843302257</v>
      </c>
    </row>
    <row r="65">
      <c r="B65" s="263" t="s">
        <v>52</v>
      </c>
      <c r="C65" s="264">
        <v>0</v>
      </c>
      <c r="D65" s="264">
        <v>0</v>
      </c>
      <c r="E65" s="265">
        <v>210</v>
      </c>
      <c r="F65" s="265">
        <v>210</v>
      </c>
      <c r="G65" s="264">
        <v>100</v>
      </c>
      <c r="H65" s="264">
        <v>0</v>
      </c>
      <c r="I65" s="264">
        <v>0</v>
      </c>
      <c r="J65" s="264"/>
      <c r="K65" s="264">
        <v>0</v>
      </c>
      <c r="L65" s="264">
        <v>0</v>
      </c>
      <c r="M65" s="265">
        <v>371</v>
      </c>
      <c r="N65" s="265">
        <v>371</v>
      </c>
      <c r="O65" s="264">
        <v>100</v>
      </c>
      <c r="P65" s="264">
        <v>0</v>
      </c>
      <c r="Q65" s="264">
        <v>0</v>
      </c>
      <c r="R65" s="264"/>
      <c r="S65" s="264">
        <v>0</v>
      </c>
      <c r="T65" s="265">
        <v>161</v>
      </c>
      <c r="U65" s="265">
        <v>0</v>
      </c>
      <c r="V65" s="265">
        <v>161</v>
      </c>
      <c r="W65" s="266">
        <v>0.43396226415094341</v>
      </c>
      <c r="X65" s="266">
        <v>0</v>
      </c>
      <c r="Y65" s="266">
        <v>0</v>
      </c>
      <c r="Z65" s="266">
        <v>0</v>
      </c>
      <c r="AA65" s="266">
        <v>0</v>
      </c>
      <c r="AB65" s="266">
        <v>0</v>
      </c>
    </row>
    <row r="66">
      <c r="B66" s="270" t="s">
        <v>63</v>
      </c>
      <c r="C66" s="271">
        <v>0</v>
      </c>
      <c r="D66" s="271">
        <v>0</v>
      </c>
      <c r="E66" s="272">
        <v>210</v>
      </c>
      <c r="F66" s="272">
        <v>210</v>
      </c>
      <c r="G66" s="271">
        <v>100</v>
      </c>
      <c r="H66" s="271">
        <v>0</v>
      </c>
      <c r="I66" s="271">
        <v>0</v>
      </c>
      <c r="J66" s="271"/>
      <c r="K66" s="271">
        <v>0</v>
      </c>
      <c r="L66" s="271">
        <v>0</v>
      </c>
      <c r="M66" s="272">
        <v>371</v>
      </c>
      <c r="N66" s="272">
        <v>371</v>
      </c>
      <c r="O66" s="271">
        <v>100</v>
      </c>
      <c r="P66" s="271">
        <v>0</v>
      </c>
      <c r="Q66" s="271">
        <v>0</v>
      </c>
      <c r="R66" s="271"/>
      <c r="S66" s="271">
        <v>0</v>
      </c>
      <c r="T66" s="272">
        <v>161</v>
      </c>
      <c r="U66" s="272">
        <v>0</v>
      </c>
      <c r="V66" s="272">
        <v>161</v>
      </c>
      <c r="W66" s="273">
        <v>0.43396226415094341</v>
      </c>
      <c r="X66" s="273">
        <v>0</v>
      </c>
      <c r="Y66" s="273">
        <v>0</v>
      </c>
      <c r="Z66" s="273">
        <v>0</v>
      </c>
      <c r="AA66" s="273">
        <v>0</v>
      </c>
      <c r="AB66" s="273">
        <v>0</v>
      </c>
    </row>
    <row r="67">
      <c r="B67" s="270" t="s">
        <v>64</v>
      </c>
      <c r="C67" s="271">
        <v>0.573911714019459</v>
      </c>
      <c r="D67" s="271">
        <v>1.55509924709103</v>
      </c>
      <c r="E67" s="272">
        <v>55299.3868710367</v>
      </c>
      <c r="F67" s="272">
        <v>56687</v>
      </c>
      <c r="G67" s="271">
        <v>97.552149295317619</v>
      </c>
      <c r="H67" s="271">
        <v>-5.9636407668533593</v>
      </c>
      <c r="I67" s="271">
        <v>2.23604565296811</v>
      </c>
      <c r="J67" s="271"/>
      <c r="K67" s="271">
        <v>0.79135050639772</v>
      </c>
      <c r="L67" s="271">
        <v>0.922655715263518</v>
      </c>
      <c r="M67" s="272">
        <v>90250.489588778</v>
      </c>
      <c r="N67" s="272">
        <v>92121</v>
      </c>
      <c r="O67" s="271">
        <v>97.969507049183136</v>
      </c>
      <c r="P67" s="271">
        <v>-4.6418681290751742</v>
      </c>
      <c r="Q67" s="271">
        <v>1.27820362896417</v>
      </c>
      <c r="R67" s="271"/>
      <c r="S67" s="271">
        <v>-0.95784202400394</v>
      </c>
      <c r="T67" s="272">
        <v>34566.628581302844</v>
      </c>
      <c r="U67" s="272">
        <v>384.4741364384526</v>
      </c>
      <c r="V67" s="272">
        <v>34951.1027177413</v>
      </c>
      <c r="W67" s="273">
        <v>0.38464628043551419</v>
      </c>
      <c r="X67" s="273">
        <v>0.27476925915932859</v>
      </c>
      <c r="Y67" s="273">
        <v>0.0042600781246760044</v>
      </c>
      <c r="Z67" s="273">
        <v>0</v>
      </c>
      <c r="AA67" s="273">
        <v>-0.68545994065281557</v>
      </c>
      <c r="AB67" s="273">
        <v>-0.74936575229422209</v>
      </c>
    </row>
    <row r="68"/>
    <row r="69">
      <c r="B69" s="259" t="s">
        <v>148</v>
      </c>
      <c r="C69" s="260"/>
      <c r="D69" s="260"/>
      <c r="E69" s="260"/>
      <c r="F69" s="260"/>
      <c r="G69" s="260"/>
      <c r="H69" s="260"/>
      <c r="I69" s="260"/>
      <c r="J69" s="260"/>
      <c r="K69" s="260"/>
      <c r="L69" s="260"/>
      <c r="M69" s="260"/>
      <c r="N69" s="260"/>
      <c r="O69" s="260"/>
      <c r="P69" s="260"/>
      <c r="Q69" s="260"/>
      <c r="R69" s="260"/>
      <c r="S69" s="260"/>
      <c r="T69" s="260"/>
      <c r="U69" s="260"/>
      <c r="V69" s="260"/>
      <c r="W69" s="260"/>
      <c r="X69" s="260"/>
      <c r="Y69" s="260"/>
      <c r="Z69" s="260"/>
      <c r="AA69" s="260"/>
      <c r="AB69" s="260"/>
    </row>
    <row r="70">
      <c r="B70" s="270" t="s">
        <v>148</v>
      </c>
      <c r="C70" s="271">
        <v>16.6871880368423</v>
      </c>
      <c r="D70" s="271">
        <v>11.6906228610541</v>
      </c>
      <c r="E70" s="272">
        <v>24061.3273776955</v>
      </c>
      <c r="F70" s="272">
        <v>16495</v>
      </c>
      <c r="G70" s="271">
        <v>145.87042969200061</v>
      </c>
      <c r="H70" s="271">
        <v>-59.952237324011918</v>
      </c>
      <c r="I70" s="271">
        <v>17.0277522306194</v>
      </c>
      <c r="J70" s="271"/>
      <c r="K70" s="271">
        <v>37.5438001605351</v>
      </c>
      <c r="L70" s="271">
        <v>12.8569472963723</v>
      </c>
      <c r="M70" s="272">
        <v>21903.0684678335</v>
      </c>
      <c r="N70" s="272">
        <v>12460</v>
      </c>
      <c r="O70" s="271">
        <v>175.787066355004</v>
      </c>
      <c r="P70" s="271">
        <v>-38.433648338490833</v>
      </c>
      <c r="Q70" s="271">
        <v>7.28191211555172</v>
      </c>
      <c r="R70" s="271"/>
      <c r="S70" s="271">
        <v>-9.74584011506768</v>
      </c>
      <c r="T70" s="272">
        <v>-5885.8718380722248</v>
      </c>
      <c r="U70" s="272">
        <v>3727.61292821022</v>
      </c>
      <c r="V70" s="272">
        <v>-2158.258909862001</v>
      </c>
      <c r="W70" s="273">
        <v>-0.3238362760834671</v>
      </c>
      <c r="X70" s="273">
        <v>0.5555274648413624</v>
      </c>
      <c r="Y70" s="273">
        <v>0.1701867906628943</v>
      </c>
      <c r="Z70" s="273">
        <v>0</v>
      </c>
      <c r="AA70" s="273">
        <v>0.090715502555360789</v>
      </c>
      <c r="AB70" s="273">
        <v>-1.3383627762073418</v>
      </c>
    </row>
    <row r="71">
      <c r="C71" s="194"/>
      <c r="D71" s="194"/>
      <c r="E71" s="189"/>
      <c r="F71" s="189"/>
      <c r="G71" s="194"/>
      <c r="H71" s="194"/>
      <c r="I71" s="194"/>
      <c r="J71" s="194"/>
      <c r="K71" s="194"/>
      <c r="L71" s="194"/>
      <c r="M71" s="189"/>
      <c r="N71" s="189"/>
      <c r="O71" s="194"/>
      <c r="P71" s="194"/>
      <c r="Q71" s="194"/>
      <c r="R71" s="194"/>
      <c r="S71" s="194"/>
      <c r="T71" s="189"/>
      <c r="U71" s="189"/>
      <c r="V71" s="189"/>
      <c r="W71" s="219"/>
      <c r="X71" s="219"/>
      <c r="Y71" s="219"/>
      <c r="Z71" s="219"/>
      <c r="AA71" s="219"/>
      <c r="AB71" s="219"/>
    </row>
    <row r="72">
      <c r="C72" s="194"/>
      <c r="D72" s="194"/>
      <c r="E72" s="189"/>
      <c r="F72" s="189"/>
      <c r="G72" s="194"/>
      <c r="H72" s="194"/>
      <c r="I72" s="194"/>
      <c r="J72" s="194"/>
      <c r="K72" s="194"/>
      <c r="L72" s="194"/>
      <c r="M72" s="189"/>
      <c r="N72" s="189"/>
      <c r="O72" s="194"/>
      <c r="P72" s="194"/>
      <c r="Q72" s="194"/>
      <c r="R72" s="194"/>
      <c r="S72" s="194"/>
      <c r="T72" s="189"/>
      <c r="U72" s="189"/>
      <c r="V72" s="189"/>
      <c r="W72" s="219"/>
      <c r="X72" s="219"/>
      <c r="Y72" s="219"/>
      <c r="Z72" s="219"/>
      <c r="AA72" s="219"/>
      <c r="AB72" s="219"/>
    </row>
  </sheetData>
  <mergeCells>
    <mergeCell ref="I7:I8"/>
    <mergeCell ref="J7:J8"/>
    <mergeCell ref="K7:K8"/>
    <mergeCell ref="L7:L8"/>
    <mergeCell ref="M7:M8"/>
    <mergeCell ref="B2:R2"/>
    <mergeCell ref="U7:U8"/>
    <mergeCell ref="V7:V8"/>
    <mergeCell ref="O7:O8"/>
    <mergeCell ref="P7:P8"/>
    <mergeCell ref="Q7:Q8"/>
    <mergeCell ref="R7:R8"/>
    <mergeCell ref="S7:S8"/>
    <mergeCell ref="T7:T8"/>
    <mergeCell ref="N7:N8"/>
    <mergeCell ref="C7:C8"/>
    <mergeCell ref="D7:D8"/>
    <mergeCell ref="E7:E8"/>
    <mergeCell ref="F7:F8"/>
    <mergeCell ref="G7:G8"/>
    <mergeCell ref="H7:H8"/>
  </mergeCells>
  <conditionalFormatting sqref="W10:AB71">
    <cfRule priority="1" type="cellIs" operator="greaterThan" stopIfTrue="1" dxfId="0">
      <formula>W$7:AB$7</formula>
    </cfRule>
    <cfRule priority="2" type="cellIs" operator="lessThan" stopIfTrue="1" dxfId="1">
      <formula>-W$7:AB$7</formula>
    </cfRule>
  </conditionalFormatting>
  <pageMargins left="0.25" right="0.25" top="0.75" bottom="0.75" header="0.3" footer="0.3"/>
  <pageSetup scale="61" orientation="landscape" horizontalDpi="0" verticalDpi="0"/>
  <headerFooter differentFirst="0" differentOddEven="0" scaleWithDoc="1">
    <oddHeader>&amp;R&amp;G</oddHeader>
    <oddFooter/>
  </headerFooter>
  <colBreaks count="1" manualBreakCount="1">
    <brk id="18" max="16383" man="1"/>
  </colBreaks>
  <legacyDrawingHF r:id="rId1"/>
</worksheet>
</file>

<file path=xl/worksheets/sheet3.xml><?xml version="1.0" encoding="utf-8"?>
<worksheet xmlns="http://schemas.openxmlformats.org/spreadsheetml/2006/main" xmlns:r="http://schemas.openxmlformats.org/officeDocument/2006/relationships">
  <dimension ref="A2:J420"/>
  <sheetViews>
    <sheetView showGridLines="0" workbookViewId="0">
      <selection activeCell="B2" sqref="B2:H2"/>
    </sheetView>
  </sheetViews>
  <sheetFormatPr defaultRowHeight="14.25"/>
  <cols>
    <col min="1" max="1" width="1.7109375" customWidth="1" style="185"/>
    <col min="2" max="2" width="35.7109375" customWidth="1" style="218"/>
    <col min="3" max="3" width="15.7109375" customWidth="1" style="185"/>
    <col min="4" max="4" width="15.7109375" customWidth="1" style="185"/>
    <col min="5" max="5" width="15.7109375" customWidth="1" style="185"/>
    <col min="6" max="6" width="15.7109375" customWidth="1" style="185"/>
    <col min="7" max="7" width="15.7109375" customWidth="1" style="185"/>
    <col min="8" max="8" width="15.7109375" customWidth="1" style="185"/>
    <col min="9" max="16384" width="9.140625" customWidth="1" style="185"/>
  </cols>
  <sheetData>
    <row r="1" ht="9.95" customHeight="1"/>
    <row r="2" ht="21.75">
      <c r="B2" s="249" t="s">
        <v>1</v>
      </c>
      <c r="C2" s="249"/>
      <c r="D2" s="249"/>
      <c r="E2" s="249"/>
      <c r="F2" s="249"/>
      <c r="G2" s="249"/>
      <c r="H2" s="249"/>
    </row>
    <row r="3">
      <c r="B3" s="199" t="s">
        <v>2</v>
      </c>
      <c r="H3" s="246" t="s">
        <v>3</v>
      </c>
    </row>
    <row r="4">
      <c r="B4" s="199" t="s">
        <v>4</v>
      </c>
    </row>
    <row r="5" ht="5.1" customHeight="1"/>
    <row r="6">
      <c r="B6" s="198" t="s">
        <v>5</v>
      </c>
      <c r="C6" s="202"/>
      <c r="D6" s="202"/>
      <c r="E6" s="202"/>
      <c r="F6" s="202"/>
    </row>
    <row r="7">
      <c r="B7" s="229" t="s">
        <v>6</v>
      </c>
      <c r="C7" s="230" t="s">
        <v>7</v>
      </c>
      <c r="D7" s="231"/>
      <c r="E7" s="187" t="s">
        <v>8</v>
      </c>
      <c r="F7" s="230"/>
    </row>
    <row r="8">
      <c r="B8" s="229"/>
      <c r="C8" s="187" t="s">
        <v>9</v>
      </c>
      <c r="D8" s="196" t="s">
        <v>10</v>
      </c>
      <c r="E8" s="187" t="s">
        <v>9</v>
      </c>
      <c r="F8" s="187" t="s">
        <v>10</v>
      </c>
    </row>
    <row r="9">
      <c r="B9" s="274" t="s">
        <v>11</v>
      </c>
      <c r="C9" s="261">
        <v>0</v>
      </c>
      <c r="D9" s="275">
        <v>48.8675944225076</v>
      </c>
      <c r="E9" s="261">
        <v>48.4646102494927</v>
      </c>
      <c r="F9" s="261">
        <v>48.4503633179971</v>
      </c>
    </row>
    <row r="10">
      <c r="B10" s="274" t="s">
        <v>12</v>
      </c>
      <c r="C10" s="261">
        <v>0</v>
      </c>
      <c r="D10" s="275">
        <v>58.675470895650292</v>
      </c>
      <c r="E10" s="261">
        <v>52.706076911838593</v>
      </c>
      <c r="F10" s="261">
        <v>58.1226107042899</v>
      </c>
    </row>
    <row r="11">
      <c r="B11" s="274" t="s">
        <v>13</v>
      </c>
      <c r="C11" s="261">
        <v>0</v>
      </c>
      <c r="D11" s="275">
        <v>17.5862210878112</v>
      </c>
      <c r="E11" s="261">
        <v>48.9168730072977</v>
      </c>
      <c r="F11" s="261">
        <v>68.1105814942742</v>
      </c>
    </row>
    <row r="12">
      <c r="B12" s="274" t="s">
        <v>14</v>
      </c>
      <c r="C12" s="261">
        <v>0</v>
      </c>
      <c r="D12" s="275">
        <v>0</v>
      </c>
      <c r="E12" s="261">
        <v>0</v>
      </c>
      <c r="F12" s="261">
        <v>0</v>
      </c>
    </row>
    <row r="13">
      <c r="B13" s="257" t="s">
        <v>15</v>
      </c>
      <c r="C13" s="276">
        <v>0</v>
      </c>
      <c r="D13" s="277">
        <v>36.63877290435402</v>
      </c>
      <c r="E13" s="276">
        <v>30.817559719666921</v>
      </c>
      <c r="F13" s="276">
        <v>44.868454880586953</v>
      </c>
    </row>
    <row r="14">
      <c r="C14" s="194"/>
      <c r="D14" s="194"/>
      <c r="E14" s="194"/>
      <c r="F14" s="194"/>
    </row>
    <row r="15">
      <c r="C15" s="194"/>
      <c r="D15" s="194"/>
      <c r="E15" s="194"/>
      <c r="F15" s="194"/>
    </row>
    <row r="16">
      <c r="B16" s="198" t="s">
        <v>16</v>
      </c>
      <c r="C16" s="202"/>
      <c r="D16" s="202"/>
      <c r="E16" s="202"/>
      <c r="F16" s="202"/>
      <c r="G16" s="202"/>
      <c r="H16" s="202"/>
    </row>
    <row r="17">
      <c r="B17" s="232" t="s">
        <v>6</v>
      </c>
      <c r="C17" s="233"/>
      <c r="D17" s="208" t="s">
        <v>17</v>
      </c>
      <c r="E17" s="234"/>
      <c r="F17" s="233"/>
      <c r="G17" s="208" t="s">
        <v>18</v>
      </c>
      <c r="H17" s="208"/>
    </row>
    <row r="18">
      <c r="B18" s="232"/>
      <c r="C18" s="187" t="s">
        <v>9</v>
      </c>
      <c r="D18" s="187" t="s">
        <v>10</v>
      </c>
      <c r="E18" s="196" t="s">
        <v>19</v>
      </c>
      <c r="F18" s="187" t="s">
        <v>9</v>
      </c>
      <c r="G18" s="187" t="s">
        <v>10</v>
      </c>
      <c r="H18" s="187" t="s">
        <v>19</v>
      </c>
    </row>
    <row r="19">
      <c r="B19" s="274" t="s">
        <v>20</v>
      </c>
      <c r="C19" s="262">
        <v>971.822608502371</v>
      </c>
      <c r="D19" s="262">
        <v>6501.8133511778706</v>
      </c>
      <c r="E19" s="262">
        <v>5529.990742675499</v>
      </c>
      <c r="F19" s="262">
        <v>1051.9409821476102</v>
      </c>
      <c r="G19" s="262">
        <v>6890.7844813708</v>
      </c>
      <c r="H19" s="262">
        <v>5838.8434992231905</v>
      </c>
    </row>
    <row r="20">
      <c r="B20" s="274" t="s">
        <v>21</v>
      </c>
      <c r="C20" s="262">
        <v>2837.91003571128</v>
      </c>
      <c r="D20" s="262">
        <v>3244.88749137222</v>
      </c>
      <c r="E20" s="262">
        <v>406.97745566094017</v>
      </c>
      <c r="F20" s="262">
        <v>3071.87118728714</v>
      </c>
      <c r="G20" s="262">
        <v>3439.01295863734</v>
      </c>
      <c r="H20" s="262">
        <v>367.1417713501998</v>
      </c>
    </row>
    <row r="21">
      <c r="B21" s="278" t="s">
        <v>22</v>
      </c>
      <c r="C21" s="279">
        <v>3809.73264421365</v>
      </c>
      <c r="D21" s="279">
        <v>9746.70084255009</v>
      </c>
      <c r="E21" s="279">
        <v>5936.96819833644</v>
      </c>
      <c r="F21" s="279">
        <v>4123.81216943475</v>
      </c>
      <c r="G21" s="279">
        <v>10329.7974400081</v>
      </c>
      <c r="H21" s="279">
        <v>6205.98527057335</v>
      </c>
    </row>
    <row r="22">
      <c r="B22" s="274" t="s">
        <v>23</v>
      </c>
      <c r="C22" s="262">
        <v>5502</v>
      </c>
      <c r="D22" s="262">
        <v>2996</v>
      </c>
      <c r="E22" s="262">
        <v>-2506</v>
      </c>
      <c r="F22" s="262">
        <v>5502</v>
      </c>
      <c r="G22" s="262">
        <v>2996</v>
      </c>
      <c r="H22" s="262">
        <v>-2506</v>
      </c>
    </row>
    <row r="23">
      <c r="B23" s="278" t="s">
        <v>24</v>
      </c>
      <c r="C23" s="279">
        <v>5502</v>
      </c>
      <c r="D23" s="279">
        <v>2996</v>
      </c>
      <c r="E23" s="279">
        <v>-2506</v>
      </c>
      <c r="F23" s="279">
        <v>5502</v>
      </c>
      <c r="G23" s="279">
        <v>2996</v>
      </c>
      <c r="H23" s="279">
        <v>-2506</v>
      </c>
    </row>
    <row r="24">
      <c r="B24" s="274" t="s">
        <v>25</v>
      </c>
      <c r="C24" s="262">
        <v>30869</v>
      </c>
      <c r="D24" s="262">
        <v>1008</v>
      </c>
      <c r="E24" s="262">
        <v>-29861</v>
      </c>
      <c r="F24" s="262">
        <v>30869</v>
      </c>
      <c r="G24" s="262">
        <v>1008</v>
      </c>
      <c r="H24" s="262">
        <v>-29861</v>
      </c>
    </row>
    <row r="25">
      <c r="B25" s="274" t="s">
        <v>26</v>
      </c>
      <c r="C25" s="262">
        <v>7361</v>
      </c>
      <c r="D25" s="262"/>
      <c r="E25" s="262">
        <v>-7361</v>
      </c>
      <c r="F25" s="262">
        <v>7361</v>
      </c>
      <c r="G25" s="262"/>
      <c r="H25" s="262">
        <v>-7361</v>
      </c>
    </row>
    <row r="26">
      <c r="B26" s="274" t="s">
        <v>27</v>
      </c>
      <c r="C26" s="262"/>
      <c r="D26" s="262">
        <v>1542</v>
      </c>
      <c r="E26" s="262">
        <v>1542</v>
      </c>
      <c r="F26" s="262"/>
      <c r="G26" s="262">
        <v>1542</v>
      </c>
      <c r="H26" s="262">
        <v>1542</v>
      </c>
    </row>
    <row r="27">
      <c r="B27" s="278" t="s">
        <v>28</v>
      </c>
      <c r="C27" s="279">
        <v>7361</v>
      </c>
      <c r="D27" s="279">
        <v>1542</v>
      </c>
      <c r="E27" s="279">
        <v>-5819</v>
      </c>
      <c r="F27" s="279">
        <v>7361</v>
      </c>
      <c r="G27" s="279">
        <v>1542</v>
      </c>
      <c r="H27" s="279">
        <v>-5819</v>
      </c>
    </row>
    <row r="28">
      <c r="B28" s="274" t="s">
        <v>29</v>
      </c>
      <c r="C28" s="262"/>
      <c r="D28" s="262">
        <v>308</v>
      </c>
      <c r="E28" s="262">
        <v>308</v>
      </c>
      <c r="F28" s="262"/>
      <c r="G28" s="262">
        <v>308</v>
      </c>
      <c r="H28" s="262">
        <v>308</v>
      </c>
    </row>
    <row r="29">
      <c r="B29" s="278" t="s">
        <v>30</v>
      </c>
      <c r="C29" s="262"/>
      <c r="D29" s="279">
        <v>308</v>
      </c>
      <c r="E29" s="279">
        <v>308</v>
      </c>
      <c r="F29" s="262"/>
      <c r="G29" s="279">
        <v>308</v>
      </c>
      <c r="H29" s="279">
        <v>308</v>
      </c>
    </row>
    <row r="30">
      <c r="B30" s="278" t="s">
        <v>31</v>
      </c>
      <c r="C30" s="279">
        <v>7361</v>
      </c>
      <c r="D30" s="279">
        <v>1850</v>
      </c>
      <c r="E30" s="279">
        <v>-5511</v>
      </c>
      <c r="F30" s="279">
        <v>7361</v>
      </c>
      <c r="G30" s="279">
        <v>1850</v>
      </c>
      <c r="H30" s="279">
        <v>-5511</v>
      </c>
    </row>
    <row r="31">
      <c r="B31" s="278" t="s">
        <v>32</v>
      </c>
      <c r="C31" s="279">
        <v>43732</v>
      </c>
      <c r="D31" s="279">
        <v>5854</v>
      </c>
      <c r="E31" s="279">
        <v>-37878</v>
      </c>
      <c r="F31" s="279">
        <v>43732</v>
      </c>
      <c r="G31" s="279">
        <v>5854</v>
      </c>
      <c r="H31" s="279">
        <v>-37878</v>
      </c>
    </row>
    <row r="32">
      <c r="B32" s="274" t="s">
        <v>33</v>
      </c>
      <c r="C32" s="262">
        <v>163</v>
      </c>
      <c r="D32" s="262">
        <v>2125</v>
      </c>
      <c r="E32" s="262">
        <v>1962</v>
      </c>
      <c r="F32" s="262">
        <v>163</v>
      </c>
      <c r="G32" s="262">
        <v>2125</v>
      </c>
      <c r="H32" s="262">
        <v>1962</v>
      </c>
    </row>
    <row r="33">
      <c r="B33" s="274" t="s">
        <v>34</v>
      </c>
      <c r="C33" s="262"/>
      <c r="D33" s="262">
        <v>1281</v>
      </c>
      <c r="E33" s="262">
        <v>1281</v>
      </c>
      <c r="F33" s="262"/>
      <c r="G33" s="262">
        <v>1281</v>
      </c>
      <c r="H33" s="262">
        <v>1281</v>
      </c>
    </row>
    <row r="34">
      <c r="B34" s="278" t="s">
        <v>35</v>
      </c>
      <c r="C34" s="279">
        <v>163</v>
      </c>
      <c r="D34" s="279">
        <v>3406</v>
      </c>
      <c r="E34" s="279">
        <v>3243</v>
      </c>
      <c r="F34" s="279">
        <v>163</v>
      </c>
      <c r="G34" s="279">
        <v>3406</v>
      </c>
      <c r="H34" s="279">
        <v>3243</v>
      </c>
    </row>
    <row r="35">
      <c r="B35" s="274" t="s">
        <v>36</v>
      </c>
      <c r="C35" s="262">
        <v>794.999999999999</v>
      </c>
      <c r="D35" s="262">
        <v>4751</v>
      </c>
      <c r="E35" s="262">
        <v>3956.0000000000009</v>
      </c>
      <c r="F35" s="262">
        <v>794.999999999999</v>
      </c>
      <c r="G35" s="262">
        <v>4751</v>
      </c>
      <c r="H35" s="262">
        <v>3956.0000000000009</v>
      </c>
    </row>
    <row r="36">
      <c r="B36" s="274" t="s">
        <v>37</v>
      </c>
      <c r="C36" s="262">
        <v>41</v>
      </c>
      <c r="D36" s="262">
        <v>2246</v>
      </c>
      <c r="E36" s="262">
        <v>2205</v>
      </c>
      <c r="F36" s="262">
        <v>41</v>
      </c>
      <c r="G36" s="262">
        <v>2246</v>
      </c>
      <c r="H36" s="262">
        <v>2205</v>
      </c>
    </row>
    <row r="37">
      <c r="B37" s="274" t="s">
        <v>38</v>
      </c>
      <c r="C37" s="262">
        <v>11162</v>
      </c>
      <c r="D37" s="262">
        <v>51299</v>
      </c>
      <c r="E37" s="262">
        <v>40137</v>
      </c>
      <c r="F37" s="262">
        <v>11162</v>
      </c>
      <c r="G37" s="262">
        <v>51299</v>
      </c>
      <c r="H37" s="262">
        <v>40137</v>
      </c>
    </row>
    <row r="38">
      <c r="B38" s="274" t="s">
        <v>39</v>
      </c>
      <c r="C38" s="262">
        <v>25</v>
      </c>
      <c r="D38" s="262">
        <v>618.999999999999</v>
      </c>
      <c r="E38" s="262">
        <v>593.999999999999</v>
      </c>
      <c r="F38" s="262">
        <v>25</v>
      </c>
      <c r="G38" s="262">
        <v>618.999999999999</v>
      </c>
      <c r="H38" s="262">
        <v>593.999999999999</v>
      </c>
    </row>
    <row r="39">
      <c r="B39" s="278" t="s">
        <v>40</v>
      </c>
      <c r="C39" s="279">
        <v>11187</v>
      </c>
      <c r="D39" s="279">
        <v>51918</v>
      </c>
      <c r="E39" s="279">
        <v>40731</v>
      </c>
      <c r="F39" s="279">
        <v>11187</v>
      </c>
      <c r="G39" s="279">
        <v>51918</v>
      </c>
      <c r="H39" s="279">
        <v>40731</v>
      </c>
    </row>
    <row r="40">
      <c r="B40" s="278" t="s">
        <v>41</v>
      </c>
      <c r="C40" s="279">
        <v>11228</v>
      </c>
      <c r="D40" s="279">
        <v>54164</v>
      </c>
      <c r="E40" s="279">
        <v>42936</v>
      </c>
      <c r="F40" s="279">
        <v>11228</v>
      </c>
      <c r="G40" s="279">
        <v>54164</v>
      </c>
      <c r="H40" s="279">
        <v>42936</v>
      </c>
    </row>
    <row r="41">
      <c r="B41" s="274" t="s">
        <v>42</v>
      </c>
      <c r="C41" s="262">
        <v>972</v>
      </c>
      <c r="D41" s="262">
        <v>7203</v>
      </c>
      <c r="E41" s="262">
        <v>6231</v>
      </c>
      <c r="F41" s="262">
        <v>972</v>
      </c>
      <c r="G41" s="262">
        <v>7203</v>
      </c>
      <c r="H41" s="262">
        <v>6231</v>
      </c>
    </row>
    <row r="42">
      <c r="B42" s="274" t="s">
        <v>43</v>
      </c>
      <c r="C42" s="262">
        <v>838</v>
      </c>
      <c r="D42" s="262">
        <v>1113</v>
      </c>
      <c r="E42" s="262">
        <v>275</v>
      </c>
      <c r="F42" s="262">
        <v>838</v>
      </c>
      <c r="G42" s="262">
        <v>1113</v>
      </c>
      <c r="H42" s="262">
        <v>275</v>
      </c>
    </row>
    <row r="43">
      <c r="B43" s="278" t="s">
        <v>44</v>
      </c>
      <c r="C43" s="279">
        <v>1810</v>
      </c>
      <c r="D43" s="279">
        <v>8316</v>
      </c>
      <c r="E43" s="279">
        <v>6506</v>
      </c>
      <c r="F43" s="279">
        <v>1810</v>
      </c>
      <c r="G43" s="279">
        <v>8316</v>
      </c>
      <c r="H43" s="279">
        <v>6506</v>
      </c>
    </row>
    <row r="44">
      <c r="B44" s="278" t="s">
        <v>45</v>
      </c>
      <c r="C44" s="279">
        <v>13996</v>
      </c>
      <c r="D44" s="279">
        <v>70637</v>
      </c>
      <c r="E44" s="279">
        <v>56641</v>
      </c>
      <c r="F44" s="279">
        <v>13996</v>
      </c>
      <c r="G44" s="279">
        <v>70637</v>
      </c>
      <c r="H44" s="279">
        <v>56641</v>
      </c>
    </row>
    <row r="45">
      <c r="B45" s="274" t="s">
        <v>46</v>
      </c>
      <c r="C45" s="262">
        <v>25</v>
      </c>
      <c r="D45" s="262">
        <v>2191</v>
      </c>
      <c r="E45" s="262">
        <v>2166</v>
      </c>
      <c r="F45" s="262">
        <v>25</v>
      </c>
      <c r="G45" s="262">
        <v>2191</v>
      </c>
      <c r="H45" s="262">
        <v>2166</v>
      </c>
    </row>
    <row r="46">
      <c r="B46" s="274" t="s">
        <v>46</v>
      </c>
      <c r="C46" s="262">
        <v>25</v>
      </c>
      <c r="D46" s="262">
        <v>2191</v>
      </c>
      <c r="E46" s="262">
        <v>2166</v>
      </c>
      <c r="F46" s="262">
        <v>25</v>
      </c>
      <c r="G46" s="262">
        <v>2191</v>
      </c>
      <c r="H46" s="262">
        <v>2166</v>
      </c>
    </row>
    <row r="47">
      <c r="B47" s="274" t="s">
        <v>47</v>
      </c>
      <c r="C47" s="262">
        <v>2749</v>
      </c>
      <c r="D47" s="262">
        <v>4304</v>
      </c>
      <c r="E47" s="262">
        <v>1555</v>
      </c>
      <c r="F47" s="262">
        <v>2749</v>
      </c>
      <c r="G47" s="262">
        <v>4304</v>
      </c>
      <c r="H47" s="262">
        <v>1555</v>
      </c>
    </row>
    <row r="48">
      <c r="B48" s="274" t="s">
        <v>48</v>
      </c>
      <c r="C48" s="262">
        <v>1403</v>
      </c>
      <c r="D48" s="262">
        <v>3535</v>
      </c>
      <c r="E48" s="262">
        <v>2132</v>
      </c>
      <c r="F48" s="262">
        <v>1403</v>
      </c>
      <c r="G48" s="262">
        <v>3535</v>
      </c>
      <c r="H48" s="262">
        <v>2132</v>
      </c>
    </row>
    <row r="49">
      <c r="B49" s="274" t="s">
        <v>46</v>
      </c>
      <c r="C49" s="262">
        <v>25</v>
      </c>
      <c r="D49" s="262">
        <v>2191</v>
      </c>
      <c r="E49" s="262">
        <v>2166</v>
      </c>
      <c r="F49" s="262">
        <v>25</v>
      </c>
      <c r="G49" s="262">
        <v>2191</v>
      </c>
      <c r="H49" s="262">
        <v>2166</v>
      </c>
    </row>
    <row r="50">
      <c r="B50" s="274" t="s">
        <v>46</v>
      </c>
      <c r="C50" s="262">
        <v>25</v>
      </c>
      <c r="D50" s="262">
        <v>2191</v>
      </c>
      <c r="E50" s="262">
        <v>2166</v>
      </c>
      <c r="F50" s="262">
        <v>25</v>
      </c>
      <c r="G50" s="262">
        <v>2191</v>
      </c>
      <c r="H50" s="262">
        <v>2166</v>
      </c>
    </row>
    <row r="51">
      <c r="B51" s="274" t="s">
        <v>49</v>
      </c>
      <c r="C51" s="262">
        <v>85.9999999999999</v>
      </c>
      <c r="D51" s="262"/>
      <c r="E51" s="262">
        <v>-85.9999999999999</v>
      </c>
      <c r="F51" s="262">
        <v>85.9999999999999</v>
      </c>
      <c r="G51" s="262"/>
      <c r="H51" s="262">
        <v>-85.9999999999999</v>
      </c>
    </row>
    <row r="52">
      <c r="B52" s="274" t="s">
        <v>46</v>
      </c>
      <c r="C52" s="262">
        <v>25</v>
      </c>
      <c r="D52" s="262">
        <v>2191</v>
      </c>
      <c r="E52" s="262">
        <v>2166</v>
      </c>
      <c r="F52" s="262">
        <v>25</v>
      </c>
      <c r="G52" s="262">
        <v>2191</v>
      </c>
      <c r="H52" s="262">
        <v>2166</v>
      </c>
    </row>
    <row r="53">
      <c r="B53" s="278" t="s">
        <v>50</v>
      </c>
      <c r="C53" s="279">
        <v>26078</v>
      </c>
      <c r="D53" s="279">
        <v>87638</v>
      </c>
      <c r="E53" s="279">
        <v>61560</v>
      </c>
      <c r="F53" s="279">
        <v>26078</v>
      </c>
      <c r="G53" s="279">
        <v>87638</v>
      </c>
      <c r="H53" s="279">
        <v>61560</v>
      </c>
    </row>
    <row r="54">
      <c r="B54" s="274" t="s">
        <v>51</v>
      </c>
      <c r="C54" s="262">
        <v>281</v>
      </c>
      <c r="D54" s="262">
        <v>1618</v>
      </c>
      <c r="E54" s="262">
        <v>1337</v>
      </c>
      <c r="F54" s="262">
        <v>281</v>
      </c>
      <c r="G54" s="262">
        <v>1618</v>
      </c>
      <c r="H54" s="262">
        <v>1337</v>
      </c>
    </row>
    <row r="55">
      <c r="B55" s="274" t="s">
        <v>52</v>
      </c>
      <c r="C55" s="262">
        <v>840</v>
      </c>
      <c r="D55" s="262">
        <v>1209</v>
      </c>
      <c r="E55" s="262">
        <v>369</v>
      </c>
      <c r="F55" s="262">
        <v>840</v>
      </c>
      <c r="G55" s="262">
        <v>1209</v>
      </c>
      <c r="H55" s="262">
        <v>369</v>
      </c>
    </row>
    <row r="56">
      <c r="B56" s="274" t="s">
        <v>53</v>
      </c>
      <c r="C56" s="262">
        <v>-991</v>
      </c>
      <c r="D56" s="262">
        <v>-725</v>
      </c>
      <c r="E56" s="262">
        <v>266</v>
      </c>
      <c r="F56" s="262">
        <v>-991</v>
      </c>
      <c r="G56" s="262">
        <v>-725</v>
      </c>
      <c r="H56" s="262">
        <v>266</v>
      </c>
    </row>
    <row r="57">
      <c r="B57" s="274" t="s">
        <v>54</v>
      </c>
      <c r="C57" s="262"/>
      <c r="D57" s="262">
        <v>81</v>
      </c>
      <c r="E57" s="262">
        <v>81</v>
      </c>
      <c r="F57" s="262"/>
      <c r="G57" s="262">
        <v>81</v>
      </c>
      <c r="H57" s="262">
        <v>81</v>
      </c>
    </row>
    <row r="58">
      <c r="B58" s="278" t="s">
        <v>55</v>
      </c>
      <c r="C58" s="279">
        <v>130</v>
      </c>
      <c r="D58" s="279">
        <v>2183</v>
      </c>
      <c r="E58" s="279">
        <v>2053</v>
      </c>
      <c r="F58" s="279">
        <v>130</v>
      </c>
      <c r="G58" s="279">
        <v>2183</v>
      </c>
      <c r="H58" s="279">
        <v>2053</v>
      </c>
    </row>
    <row r="59">
      <c r="B59" s="278" t="s">
        <v>56</v>
      </c>
      <c r="C59" s="279">
        <v>73749.7326442136</v>
      </c>
      <c r="D59" s="279">
        <v>105421.70084255</v>
      </c>
      <c r="E59" s="279">
        <v>31671.968198336392</v>
      </c>
      <c r="F59" s="279">
        <v>74063.8121694348</v>
      </c>
      <c r="G59" s="279">
        <v>106004.797440008</v>
      </c>
      <c r="H59" s="279">
        <v>31940.985270573197</v>
      </c>
    </row>
    <row r="60"/>
    <row r="61">
      <c r="B61" s="274" t="s">
        <v>57</v>
      </c>
      <c r="C61" s="262">
        <v>22897</v>
      </c>
      <c r="D61" s="262">
        <v>40901</v>
      </c>
      <c r="E61" s="262">
        <v>18004</v>
      </c>
      <c r="F61" s="262">
        <v>22897</v>
      </c>
      <c r="G61" s="262">
        <v>40901</v>
      </c>
      <c r="H61" s="262">
        <v>18004</v>
      </c>
    </row>
    <row r="62">
      <c r="B62" s="274" t="s">
        <v>58</v>
      </c>
      <c r="C62" s="262">
        <v>1646</v>
      </c>
      <c r="D62" s="262">
        <v>1818</v>
      </c>
      <c r="E62" s="262">
        <v>172</v>
      </c>
      <c r="F62" s="262">
        <v>1646</v>
      </c>
      <c r="G62" s="262">
        <v>1818</v>
      </c>
      <c r="H62" s="262">
        <v>172</v>
      </c>
    </row>
    <row r="63">
      <c r="B63" s="274" t="s">
        <v>59</v>
      </c>
      <c r="C63" s="262">
        <v>8623</v>
      </c>
      <c r="D63" s="262">
        <v>25006</v>
      </c>
      <c r="E63" s="262">
        <v>16383</v>
      </c>
      <c r="F63" s="262">
        <v>8623</v>
      </c>
      <c r="G63" s="262">
        <v>25006</v>
      </c>
      <c r="H63" s="262">
        <v>16383</v>
      </c>
    </row>
    <row r="64">
      <c r="B64" s="274" t="s">
        <v>60</v>
      </c>
      <c r="C64" s="262">
        <v>8334</v>
      </c>
      <c r="D64" s="262">
        <v>8893</v>
      </c>
      <c r="E64" s="262">
        <v>559</v>
      </c>
      <c r="F64" s="262">
        <v>8334</v>
      </c>
      <c r="G64" s="262">
        <v>8893</v>
      </c>
      <c r="H64" s="262">
        <v>559</v>
      </c>
    </row>
    <row r="65">
      <c r="B65" s="274" t="s">
        <v>61</v>
      </c>
      <c r="C65" s="262">
        <v>14977</v>
      </c>
      <c r="D65" s="262">
        <v>15132</v>
      </c>
      <c r="E65" s="262">
        <v>155</v>
      </c>
      <c r="F65" s="262">
        <v>14977</v>
      </c>
      <c r="G65" s="262">
        <v>15132</v>
      </c>
      <c r="H65" s="262">
        <v>155</v>
      </c>
    </row>
    <row r="66">
      <c r="B66" s="278" t="s">
        <v>62</v>
      </c>
      <c r="C66" s="279">
        <v>56477</v>
      </c>
      <c r="D66" s="279">
        <v>91750</v>
      </c>
      <c r="E66" s="279">
        <v>35273</v>
      </c>
      <c r="F66" s="279">
        <v>56477</v>
      </c>
      <c r="G66" s="279">
        <v>91750</v>
      </c>
      <c r="H66" s="279">
        <v>35273</v>
      </c>
    </row>
    <row r="67">
      <c r="B67" s="274" t="s">
        <v>52</v>
      </c>
      <c r="C67" s="262">
        <v>210</v>
      </c>
      <c r="D67" s="262">
        <v>371</v>
      </c>
      <c r="E67" s="262">
        <v>161</v>
      </c>
      <c r="F67" s="262">
        <v>210</v>
      </c>
      <c r="G67" s="262">
        <v>371</v>
      </c>
      <c r="H67" s="262">
        <v>161</v>
      </c>
    </row>
    <row r="68">
      <c r="B68" s="278" t="s">
        <v>63</v>
      </c>
      <c r="C68" s="279">
        <v>210</v>
      </c>
      <c r="D68" s="279">
        <v>371</v>
      </c>
      <c r="E68" s="279">
        <v>161</v>
      </c>
      <c r="F68" s="279">
        <v>210</v>
      </c>
      <c r="G68" s="279">
        <v>371</v>
      </c>
      <c r="H68" s="279">
        <v>161</v>
      </c>
    </row>
    <row r="69">
      <c r="B69" s="278" t="s">
        <v>64</v>
      </c>
      <c r="C69" s="279">
        <v>56687</v>
      </c>
      <c r="D69" s="279">
        <v>92121</v>
      </c>
      <c r="E69" s="279">
        <v>35434</v>
      </c>
      <c r="F69" s="279">
        <v>56687</v>
      </c>
      <c r="G69" s="279">
        <v>92121</v>
      </c>
      <c r="H69" s="279">
        <v>35434</v>
      </c>
    </row>
    <row r="70"/>
    <row r="71">
      <c r="B71" s="278" t="s">
        <v>65</v>
      </c>
      <c r="C71" s="279">
        <v>17062.7326442136</v>
      </c>
      <c r="D71" s="279">
        <v>13300.7008425501</v>
      </c>
      <c r="E71" s="279">
        <v>-3762.0318016634974</v>
      </c>
      <c r="F71" s="279">
        <v>17376.8121694347</v>
      </c>
      <c r="G71" s="279">
        <v>13883.7974400082</v>
      </c>
      <c r="H71" s="279">
        <v>-3493.0147294264993</v>
      </c>
    </row>
    <row r="72">
      <c r="C72" s="189"/>
      <c r="D72" s="189"/>
      <c r="E72" s="189"/>
      <c r="F72" s="189"/>
      <c r="G72" s="189"/>
      <c r="H72" s="189"/>
    </row>
    <row r="73">
      <c r="C73" s="189"/>
      <c r="D73" s="189"/>
      <c r="E73" s="189"/>
      <c r="F73" s="189"/>
      <c r="G73" s="189"/>
      <c r="H73" s="189"/>
    </row>
    <row r="74">
      <c r="B74" s="198" t="s">
        <v>66</v>
      </c>
      <c r="C74" s="202"/>
      <c r="D74" s="202"/>
      <c r="E74" s="202"/>
      <c r="F74" s="202"/>
      <c r="G74" s="202"/>
      <c r="H74" s="202"/>
    </row>
    <row r="75">
      <c r="B75" s="232" t="s">
        <v>6</v>
      </c>
      <c r="C75" s="233"/>
      <c r="D75" s="208" t="s">
        <v>17</v>
      </c>
      <c r="E75" s="234"/>
      <c r="F75" s="233"/>
      <c r="G75" s="208" t="s">
        <v>18</v>
      </c>
      <c r="H75" s="208"/>
    </row>
    <row r="76">
      <c r="B76" s="232"/>
      <c r="C76" s="187" t="s">
        <v>9</v>
      </c>
      <c r="D76" s="187" t="s">
        <v>10</v>
      </c>
      <c r="E76" s="196" t="s">
        <v>19</v>
      </c>
      <c r="F76" s="187" t="s">
        <v>9</v>
      </c>
      <c r="G76" s="187" t="s">
        <v>10</v>
      </c>
      <c r="H76" s="187" t="s">
        <v>19</v>
      </c>
    </row>
    <row r="77">
      <c r="B77" s="274" t="s">
        <v>20</v>
      </c>
      <c r="C77" s="262">
        <v>0</v>
      </c>
      <c r="D77" s="262">
        <v>0</v>
      </c>
      <c r="E77" s="262">
        <v>0</v>
      </c>
      <c r="F77" s="262">
        <v>0</v>
      </c>
      <c r="G77" s="262">
        <v>0</v>
      </c>
      <c r="H77" s="262">
        <v>0</v>
      </c>
    </row>
    <row r="78">
      <c r="B78" s="274" t="s">
        <v>21</v>
      </c>
      <c r="C78" s="262">
        <v>45636.888743614771</v>
      </c>
      <c r="D78" s="262">
        <v>52752.714096081443</v>
      </c>
      <c r="E78" s="262">
        <v>7115.8253524666725</v>
      </c>
      <c r="F78" s="262">
        <v>41097.445655391122</v>
      </c>
      <c r="G78" s="262">
        <v>52969.350156630964</v>
      </c>
      <c r="H78" s="262">
        <v>11871.904501239842</v>
      </c>
    </row>
    <row r="79">
      <c r="B79" s="278" t="s">
        <v>22</v>
      </c>
      <c r="C79" s="279">
        <v>45636.888743614771</v>
      </c>
      <c r="D79" s="279">
        <v>52752.714096081443</v>
      </c>
      <c r="E79" s="279">
        <v>7115.8253524666725</v>
      </c>
      <c r="F79" s="279">
        <v>41097.445655391122</v>
      </c>
      <c r="G79" s="279">
        <v>52969.350156630964</v>
      </c>
      <c r="H79" s="279">
        <v>11871.904501239842</v>
      </c>
    </row>
    <row r="80">
      <c r="B80" s="274" t="s">
        <v>23</v>
      </c>
      <c r="C80" s="262">
        <v>158599.99999999983</v>
      </c>
      <c r="D80" s="262">
        <v>100650.00000000041</v>
      </c>
      <c r="E80" s="262">
        <v>-57949.999999999418</v>
      </c>
      <c r="F80" s="262">
        <v>157597.85561617621</v>
      </c>
      <c r="G80" s="262">
        <v>91850.000000000407</v>
      </c>
      <c r="H80" s="262">
        <v>-65747.8556161758</v>
      </c>
    </row>
    <row r="81">
      <c r="B81" s="278" t="s">
        <v>24</v>
      </c>
      <c r="C81" s="279">
        <v>158599.99999999983</v>
      </c>
      <c r="D81" s="279">
        <v>100650.00000000041</v>
      </c>
      <c r="E81" s="279">
        <v>-57949.999999999418</v>
      </c>
      <c r="F81" s="279">
        <v>157597.85561617621</v>
      </c>
      <c r="G81" s="279">
        <v>91850.000000000407</v>
      </c>
      <c r="H81" s="279">
        <v>-65747.8556161758</v>
      </c>
    </row>
    <row r="82">
      <c r="B82" s="274" t="s">
        <v>25</v>
      </c>
      <c r="C82" s="262">
        <v>847222.22222221992</v>
      </c>
      <c r="D82" s="262">
        <v>27450</v>
      </c>
      <c r="E82" s="262">
        <v>-819772.22222221992</v>
      </c>
      <c r="F82" s="262">
        <v>841733.40306774969</v>
      </c>
      <c r="G82" s="262">
        <v>25050.000000000102</v>
      </c>
      <c r="H82" s="262">
        <v>-816683.40306774958</v>
      </c>
    </row>
    <row r="83">
      <c r="B83" s="274" t="s">
        <v>26</v>
      </c>
      <c r="C83" s="262">
        <v>176049.91011185091</v>
      </c>
      <c r="D83" s="262"/>
      <c r="E83" s="262">
        <v>-176049.91011185091</v>
      </c>
      <c r="F83" s="262">
        <v>180799.33637937493</v>
      </c>
      <c r="G83" s="262"/>
      <c r="H83" s="262">
        <v>-180799.33637937493</v>
      </c>
    </row>
    <row r="84">
      <c r="B84" s="274" t="s">
        <v>27</v>
      </c>
      <c r="C84" s="262"/>
      <c r="D84" s="262">
        <v>41281.00827549657</v>
      </c>
      <c r="E84" s="262">
        <v>41281.00827549657</v>
      </c>
      <c r="F84" s="262"/>
      <c r="G84" s="262">
        <v>41719.305616333862</v>
      </c>
      <c r="H84" s="262">
        <v>41719.305616333862</v>
      </c>
    </row>
    <row r="85">
      <c r="B85" s="278" t="s">
        <v>28</v>
      </c>
      <c r="C85" s="279">
        <v>176049.91011185091</v>
      </c>
      <c r="D85" s="279">
        <v>41281.00827549657</v>
      </c>
      <c r="E85" s="279">
        <v>-134768.90183635434</v>
      </c>
      <c r="F85" s="279">
        <v>180799.33637937493</v>
      </c>
      <c r="G85" s="279">
        <v>41719.305616333862</v>
      </c>
      <c r="H85" s="279">
        <v>-139080.03076304105</v>
      </c>
    </row>
    <row r="86">
      <c r="B86" s="274" t="s">
        <v>29</v>
      </c>
      <c r="C86" s="262"/>
      <c r="D86" s="262">
        <v>6976.4685913045005</v>
      </c>
      <c r="E86" s="262">
        <v>6976.4685913045005</v>
      </c>
      <c r="F86" s="262"/>
      <c r="G86" s="262">
        <v>6366.5041243052</v>
      </c>
      <c r="H86" s="262">
        <v>6366.5041243052</v>
      </c>
    </row>
    <row r="87">
      <c r="B87" s="278" t="s">
        <v>30</v>
      </c>
      <c r="C87" s="262"/>
      <c r="D87" s="279">
        <v>6976.4685913045005</v>
      </c>
      <c r="E87" s="279">
        <v>6976.4685913045005</v>
      </c>
      <c r="F87" s="262"/>
      <c r="G87" s="279">
        <v>6366.5041243052</v>
      </c>
      <c r="H87" s="279">
        <v>6366.5041243052</v>
      </c>
    </row>
    <row r="88">
      <c r="B88" s="278" t="s">
        <v>31</v>
      </c>
      <c r="C88" s="279">
        <v>176049.91011185091</v>
      </c>
      <c r="D88" s="279">
        <v>48257.476866801066</v>
      </c>
      <c r="E88" s="279">
        <v>-127792.43324504985</v>
      </c>
      <c r="F88" s="279">
        <v>180799.33637937493</v>
      </c>
      <c r="G88" s="279">
        <v>48085.809740639052</v>
      </c>
      <c r="H88" s="279">
        <v>-132713.52663873587</v>
      </c>
    </row>
    <row r="89">
      <c r="B89" s="278" t="s">
        <v>32</v>
      </c>
      <c r="C89" s="279">
        <v>1181872.1323340719</v>
      </c>
      <c r="D89" s="279">
        <v>176357.47686680136</v>
      </c>
      <c r="E89" s="279">
        <v>-1005514.6554672705</v>
      </c>
      <c r="F89" s="279">
        <v>1180130.5950632994</v>
      </c>
      <c r="G89" s="279">
        <v>164985.80974063955</v>
      </c>
      <c r="H89" s="279">
        <v>-1015144.7853226599</v>
      </c>
    </row>
    <row r="90">
      <c r="B90" s="274" t="s">
        <v>33</v>
      </c>
      <c r="C90" s="262">
        <v>18512.24542506519</v>
      </c>
      <c r="D90" s="262">
        <v>162910.047703399</v>
      </c>
      <c r="E90" s="262">
        <v>144397.80227833381</v>
      </c>
      <c r="F90" s="262">
        <v>18372.939943038782</v>
      </c>
      <c r="G90" s="262">
        <v>162402.89408717229</v>
      </c>
      <c r="H90" s="262">
        <v>144029.95414413352</v>
      </c>
    </row>
    <row r="91">
      <c r="B91" s="274" t="s">
        <v>34</v>
      </c>
      <c r="C91" s="262"/>
      <c r="D91" s="262">
        <v>98206.009933201931</v>
      </c>
      <c r="E91" s="262">
        <v>98206.009933201931</v>
      </c>
      <c r="F91" s="262"/>
      <c r="G91" s="262">
        <v>97900.285800313868</v>
      </c>
      <c r="H91" s="262">
        <v>97900.285800313868</v>
      </c>
    </row>
    <row r="92">
      <c r="B92" s="278" t="s">
        <v>35</v>
      </c>
      <c r="C92" s="279">
        <v>18512.24542506519</v>
      </c>
      <c r="D92" s="279">
        <v>261116.05763660089</v>
      </c>
      <c r="E92" s="279">
        <v>242603.8122115357</v>
      </c>
      <c r="F92" s="279">
        <v>18372.939943038782</v>
      </c>
      <c r="G92" s="279">
        <v>260303.17988748613</v>
      </c>
      <c r="H92" s="279">
        <v>241930.23994444736</v>
      </c>
    </row>
    <row r="93">
      <c r="B93" s="274" t="s">
        <v>36</v>
      </c>
      <c r="C93" s="262">
        <v>54759.005550776114</v>
      </c>
      <c r="D93" s="262">
        <v>235610.24152858171</v>
      </c>
      <c r="E93" s="262">
        <v>180851.2359778056</v>
      </c>
      <c r="F93" s="262">
        <v>47935.32489811664</v>
      </c>
      <c r="G93" s="262">
        <v>232183.65833034442</v>
      </c>
      <c r="H93" s="262">
        <v>184248.33343222778</v>
      </c>
    </row>
    <row r="94">
      <c r="B94" s="274" t="s">
        <v>37</v>
      </c>
      <c r="C94" s="262">
        <v>2809.931992101468</v>
      </c>
      <c r="D94" s="262">
        <v>141695.75113666512</v>
      </c>
      <c r="E94" s="262">
        <v>138885.81914456366</v>
      </c>
      <c r="F94" s="262">
        <v>2284.9068411918211</v>
      </c>
      <c r="G94" s="262">
        <v>131292.21360145308</v>
      </c>
      <c r="H94" s="262">
        <v>129007.30676026126</v>
      </c>
    </row>
    <row r="95">
      <c r="B95" s="274" t="s">
        <v>38</v>
      </c>
      <c r="C95" s="262">
        <v>662117.69724167907</v>
      </c>
      <c r="D95" s="262">
        <v>2860171.2613096233</v>
      </c>
      <c r="E95" s="262">
        <v>2198053.564067944</v>
      </c>
      <c r="F95" s="262">
        <v>524328.13613522</v>
      </c>
      <c r="G95" s="262">
        <v>2639475.1919430639</v>
      </c>
      <c r="H95" s="262">
        <v>2115147.0558078438</v>
      </c>
    </row>
    <row r="96">
      <c r="B96" s="274" t="s">
        <v>39</v>
      </c>
      <c r="C96" s="262">
        <v>1713.373165915581</v>
      </c>
      <c r="D96" s="262">
        <v>39051.500424574573</v>
      </c>
      <c r="E96" s="262">
        <v>37338.127258658991</v>
      </c>
      <c r="F96" s="262">
        <v>1393.2358787758028</v>
      </c>
      <c r="G96" s="262">
        <v>36184.274363000644</v>
      </c>
      <c r="H96" s="262">
        <v>34791.038484224839</v>
      </c>
    </row>
    <row r="97">
      <c r="B97" s="278" t="s">
        <v>40</v>
      </c>
      <c r="C97" s="279">
        <v>663831.07040759479</v>
      </c>
      <c r="D97" s="279">
        <v>2899222.7617341978</v>
      </c>
      <c r="E97" s="279">
        <v>2235391.6913266033</v>
      </c>
      <c r="F97" s="279">
        <v>525721.37201399577</v>
      </c>
      <c r="G97" s="279">
        <v>2675659.4663060638</v>
      </c>
      <c r="H97" s="279">
        <v>2149938.0942920679</v>
      </c>
    </row>
    <row r="98">
      <c r="B98" s="278" t="s">
        <v>41</v>
      </c>
      <c r="C98" s="279">
        <v>666641.00239969627</v>
      </c>
      <c r="D98" s="279">
        <v>3040918.512870864</v>
      </c>
      <c r="E98" s="279">
        <v>2374277.510471168</v>
      </c>
      <c r="F98" s="279">
        <v>528006.27885518759</v>
      </c>
      <c r="G98" s="279">
        <v>2806951.6799075156</v>
      </c>
      <c r="H98" s="279">
        <v>2278945.4010523278</v>
      </c>
    </row>
    <row r="99">
      <c r="B99" s="274" t="s">
        <v>42</v>
      </c>
      <c r="C99" s="262">
        <v>66950.633201703968</v>
      </c>
      <c r="D99" s="262">
        <v>357209.1285477528</v>
      </c>
      <c r="E99" s="262">
        <v>290258.49534604885</v>
      </c>
      <c r="F99" s="262">
        <v>58607.717988640594</v>
      </c>
      <c r="G99" s="262">
        <v>352014.079341921</v>
      </c>
      <c r="H99" s="262">
        <v>293406.36135328043</v>
      </c>
    </row>
    <row r="100">
      <c r="B100" s="274" t="s">
        <v>43</v>
      </c>
      <c r="C100" s="262">
        <v>57720.81339817655</v>
      </c>
      <c r="D100" s="262">
        <v>55195.579629828091</v>
      </c>
      <c r="E100" s="262">
        <v>-2525.2337683484584</v>
      </c>
      <c r="F100" s="262">
        <v>50528.053163045763</v>
      </c>
      <c r="G100" s="262">
        <v>54392.846079072355</v>
      </c>
      <c r="H100" s="262">
        <v>3864.7929160265921</v>
      </c>
    </row>
    <row r="101">
      <c r="B101" s="278" t="s">
        <v>44</v>
      </c>
      <c r="C101" s="279">
        <v>124671.44659988066</v>
      </c>
      <c r="D101" s="279">
        <v>412404.70817758096</v>
      </c>
      <c r="E101" s="279">
        <v>287733.26157770032</v>
      </c>
      <c r="F101" s="279">
        <v>109135.77115168632</v>
      </c>
      <c r="G101" s="279">
        <v>406406.92542099353</v>
      </c>
      <c r="H101" s="279">
        <v>297271.15426930721</v>
      </c>
    </row>
    <row r="102">
      <c r="B102" s="278" t="s">
        <v>45</v>
      </c>
      <c r="C102" s="279">
        <v>864583.699975418</v>
      </c>
      <c r="D102" s="279">
        <v>3950049.5202136245</v>
      </c>
      <c r="E102" s="279">
        <v>3085465.8202382065</v>
      </c>
      <c r="F102" s="279">
        <v>703450.31484802929</v>
      </c>
      <c r="G102" s="279">
        <v>3705845.4435463427</v>
      </c>
      <c r="H102" s="279">
        <v>3002395.1286983136</v>
      </c>
    </row>
    <row r="103">
      <c r="B103" s="274" t="s">
        <v>46</v>
      </c>
      <c r="C103" s="262">
        <v>818.76067912915494</v>
      </c>
      <c r="D103" s="262">
        <v>122860.60296185255</v>
      </c>
      <c r="E103" s="262">
        <v>122041.84228272339</v>
      </c>
      <c r="F103" s="262">
        <v>951.26027154262988</v>
      </c>
      <c r="G103" s="262">
        <v>115835.24946554219</v>
      </c>
      <c r="H103" s="262">
        <v>114883.98919399956</v>
      </c>
    </row>
    <row r="104">
      <c r="B104" s="274" t="s">
        <v>46</v>
      </c>
      <c r="C104" s="262">
        <v>818.76067912915494</v>
      </c>
      <c r="D104" s="262">
        <v>122860.60296185255</v>
      </c>
      <c r="E104" s="262">
        <v>122041.84228272339</v>
      </c>
      <c r="F104" s="262">
        <v>951.26027154262988</v>
      </c>
      <c r="G104" s="262">
        <v>115835.24946554219</v>
      </c>
      <c r="H104" s="262">
        <v>114883.98919399956</v>
      </c>
    </row>
    <row r="105">
      <c r="B105" s="274" t="s">
        <v>47</v>
      </c>
      <c r="C105" s="262">
        <v>340473.82747638132</v>
      </c>
      <c r="D105" s="262">
        <v>301261.23716150713</v>
      </c>
      <c r="E105" s="262">
        <v>-39212.590314874193</v>
      </c>
      <c r="F105" s="262">
        <v>254437.96815097652</v>
      </c>
      <c r="G105" s="262">
        <v>254146.98575408707</v>
      </c>
      <c r="H105" s="262">
        <v>-290.98239688944886</v>
      </c>
    </row>
    <row r="106">
      <c r="B106" s="274" t="s">
        <v>48</v>
      </c>
      <c r="C106" s="262">
        <v>188579.30528773429</v>
      </c>
      <c r="D106" s="262">
        <v>280684.16632824758</v>
      </c>
      <c r="E106" s="262">
        <v>92104.8610405133</v>
      </c>
      <c r="F106" s="262">
        <v>170971.7992681202</v>
      </c>
      <c r="G106" s="262">
        <v>304371.82288230653</v>
      </c>
      <c r="H106" s="262">
        <v>133400.02361418633</v>
      </c>
    </row>
    <row r="107">
      <c r="B107" s="274" t="s">
        <v>46</v>
      </c>
      <c r="C107" s="262">
        <v>818.76067912915494</v>
      </c>
      <c r="D107" s="262">
        <v>122860.60296185255</v>
      </c>
      <c r="E107" s="262">
        <v>122041.84228272339</v>
      </c>
      <c r="F107" s="262">
        <v>951.26027154262988</v>
      </c>
      <c r="G107" s="262">
        <v>115835.24946554219</v>
      </c>
      <c r="H107" s="262">
        <v>114883.98919399956</v>
      </c>
    </row>
    <row r="108">
      <c r="B108" s="274" t="s">
        <v>46</v>
      </c>
      <c r="C108" s="262">
        <v>818.76067912915494</v>
      </c>
      <c r="D108" s="262">
        <v>122860.60296185255</v>
      </c>
      <c r="E108" s="262">
        <v>122041.84228272339</v>
      </c>
      <c r="F108" s="262">
        <v>951.26027154262988</v>
      </c>
      <c r="G108" s="262">
        <v>115835.24946554219</v>
      </c>
      <c r="H108" s="262">
        <v>114883.98919399956</v>
      </c>
    </row>
    <row r="109">
      <c r="B109" s="274" t="s">
        <v>49</v>
      </c>
      <c r="C109" s="262">
        <v>2765.5676404139249</v>
      </c>
      <c r="D109" s="262"/>
      <c r="E109" s="262">
        <v>-2765.5676404139249</v>
      </c>
      <c r="F109" s="262">
        <v>2788.3049045553848</v>
      </c>
      <c r="G109" s="262"/>
      <c r="H109" s="262">
        <v>-2788.3049045553848</v>
      </c>
    </row>
    <row r="110">
      <c r="B110" s="274" t="s">
        <v>46</v>
      </c>
      <c r="C110" s="262">
        <v>818.76067912915494</v>
      </c>
      <c r="D110" s="262">
        <v>122860.60296185255</v>
      </c>
      <c r="E110" s="262">
        <v>122041.84228272339</v>
      </c>
      <c r="F110" s="262">
        <v>951.26027154262988</v>
      </c>
      <c r="G110" s="262">
        <v>115835.24946554219</v>
      </c>
      <c r="H110" s="262">
        <v>114883.98919399956</v>
      </c>
    </row>
    <row r="111">
      <c r="B111" s="278" t="s">
        <v>50</v>
      </c>
      <c r="C111" s="279">
        <v>1760333.5670209623</v>
      </c>
      <c r="D111" s="279">
        <v>5057002.6625686772</v>
      </c>
      <c r="E111" s="279">
        <v>3296669.0955477152</v>
      </c>
      <c r="F111" s="279">
        <v>1495857.4383194549</v>
      </c>
      <c r="G111" s="279">
        <v>4781295.9372569229</v>
      </c>
      <c r="H111" s="279">
        <v>3285438.498937468</v>
      </c>
    </row>
    <row r="112">
      <c r="B112" s="274" t="s">
        <v>51</v>
      </c>
      <c r="C112" s="262">
        <v>0</v>
      </c>
      <c r="D112" s="262">
        <v>0</v>
      </c>
      <c r="E112" s="262">
        <v>0</v>
      </c>
      <c r="F112" s="262">
        <v>0</v>
      </c>
      <c r="G112" s="262">
        <v>0</v>
      </c>
      <c r="H112" s="262">
        <v>0</v>
      </c>
    </row>
    <row r="113">
      <c r="B113" s="274" t="s">
        <v>52</v>
      </c>
      <c r="C113" s="262">
        <v>0</v>
      </c>
      <c r="D113" s="262">
        <v>0</v>
      </c>
      <c r="E113" s="262">
        <v>0</v>
      </c>
      <c r="F113" s="262">
        <v>0</v>
      </c>
      <c r="G113" s="262">
        <v>0</v>
      </c>
      <c r="H113" s="262">
        <v>0</v>
      </c>
    </row>
    <row r="114">
      <c r="B114" s="274" t="s">
        <v>53</v>
      </c>
      <c r="C114" s="262">
        <v>0</v>
      </c>
      <c r="D114" s="262">
        <v>0</v>
      </c>
      <c r="E114" s="262">
        <v>0</v>
      </c>
      <c r="F114" s="262">
        <v>0</v>
      </c>
      <c r="G114" s="262">
        <v>0</v>
      </c>
      <c r="H114" s="262">
        <v>0</v>
      </c>
    </row>
    <row r="115">
      <c r="B115" s="274" t="s">
        <v>54</v>
      </c>
      <c r="C115" s="262"/>
      <c r="D115" s="262">
        <v>0</v>
      </c>
      <c r="E115" s="262">
        <v>0</v>
      </c>
      <c r="F115" s="262"/>
      <c r="G115" s="262">
        <v>0</v>
      </c>
      <c r="H115" s="262">
        <v>0</v>
      </c>
    </row>
    <row r="116">
      <c r="B116" s="278" t="s">
        <v>55</v>
      </c>
      <c r="C116" s="279">
        <v>0</v>
      </c>
      <c r="D116" s="279">
        <v>0</v>
      </c>
      <c r="E116" s="279">
        <v>0</v>
      </c>
      <c r="F116" s="279">
        <v>0</v>
      </c>
      <c r="G116" s="279">
        <v>0</v>
      </c>
      <c r="H116" s="279">
        <v>0</v>
      </c>
    </row>
    <row r="117">
      <c r="B117" s="278" t="s">
        <v>56</v>
      </c>
      <c r="C117" s="279">
        <v>2987842.5880986475</v>
      </c>
      <c r="D117" s="279">
        <v>5286112.853531559</v>
      </c>
      <c r="E117" s="279">
        <v>2298270.2654329115</v>
      </c>
      <c r="F117" s="279">
        <v>2717085.4790381459</v>
      </c>
      <c r="G117" s="279">
        <v>4999251.0971541945</v>
      </c>
      <c r="H117" s="279">
        <v>2282165.6181160486</v>
      </c>
    </row>
    <row r="118"/>
    <row r="119">
      <c r="B119" s="274" t="s">
        <v>57</v>
      </c>
      <c r="C119" s="262">
        <v>280577.00176558219</v>
      </c>
      <c r="D119" s="262">
        <v>505515.9661196004</v>
      </c>
      <c r="E119" s="262">
        <v>224938.96435401822</v>
      </c>
      <c r="F119" s="262">
        <v>291826.15760994324</v>
      </c>
      <c r="G119" s="262">
        <v>569423.38735165307</v>
      </c>
      <c r="H119" s="262">
        <v>277597.22974170983</v>
      </c>
    </row>
    <row r="120">
      <c r="B120" s="274" t="s">
        <v>58</v>
      </c>
      <c r="C120" s="262">
        <v>2214.6387301861614</v>
      </c>
      <c r="D120" s="262">
        <v>14139.527055507759</v>
      </c>
      <c r="E120" s="262">
        <v>11924.888325321597</v>
      </c>
      <c r="F120" s="262">
        <v>0</v>
      </c>
      <c r="G120" s="262">
        <v>13045.277636876848</v>
      </c>
      <c r="H120" s="262">
        <v>13045.277636876848</v>
      </c>
    </row>
    <row r="121">
      <c r="B121" s="274" t="s">
        <v>59</v>
      </c>
      <c r="C121" s="262">
        <v>10092.472780165173</v>
      </c>
      <c r="D121" s="262">
        <v>193441.38286092511</v>
      </c>
      <c r="E121" s="262">
        <v>183348.91008075993</v>
      </c>
      <c r="F121" s="262">
        <v>0</v>
      </c>
      <c r="G121" s="262">
        <v>175379.30014867138</v>
      </c>
      <c r="H121" s="262">
        <v>175379.30014867138</v>
      </c>
    </row>
    <row r="122">
      <c r="B122" s="274" t="s">
        <v>60</v>
      </c>
      <c r="C122" s="262">
        <v>5940.3336492047665</v>
      </c>
      <c r="D122" s="262">
        <v>22360.078782772041</v>
      </c>
      <c r="E122" s="262">
        <v>16419.745133567274</v>
      </c>
      <c r="F122" s="262">
        <v>0</v>
      </c>
      <c r="G122" s="262">
        <v>14829.99330891806</v>
      </c>
      <c r="H122" s="262">
        <v>14829.99330891806</v>
      </c>
    </row>
    <row r="123">
      <c r="B123" s="274" t="s">
        <v>61</v>
      </c>
      <c r="C123" s="262">
        <v>0</v>
      </c>
      <c r="D123" s="262">
        <v>0</v>
      </c>
      <c r="E123" s="262">
        <v>0</v>
      </c>
      <c r="F123" s="262">
        <v>0</v>
      </c>
      <c r="G123" s="262">
        <v>0</v>
      </c>
      <c r="H123" s="262">
        <v>0</v>
      </c>
    </row>
    <row r="124">
      <c r="B124" s="278" t="s">
        <v>62</v>
      </c>
      <c r="C124" s="279">
        <v>298824.44692513818</v>
      </c>
      <c r="D124" s="279">
        <v>735456.95481880545</v>
      </c>
      <c r="E124" s="279">
        <v>436632.50789366727</v>
      </c>
      <c r="F124" s="279">
        <v>291826.15760994324</v>
      </c>
      <c r="G124" s="279">
        <v>772677.95844611933</v>
      </c>
      <c r="H124" s="279">
        <v>480851.80083617609</v>
      </c>
    </row>
    <row r="125">
      <c r="B125" s="274" t="s">
        <v>52</v>
      </c>
      <c r="C125" s="262">
        <v>0</v>
      </c>
      <c r="D125" s="262">
        <v>0</v>
      </c>
      <c r="E125" s="262">
        <v>0</v>
      </c>
      <c r="F125" s="262">
        <v>0</v>
      </c>
      <c r="G125" s="262">
        <v>0</v>
      </c>
      <c r="H125" s="262">
        <v>0</v>
      </c>
    </row>
    <row r="126">
      <c r="B126" s="278" t="s">
        <v>63</v>
      </c>
      <c r="C126" s="279">
        <v>0</v>
      </c>
      <c r="D126" s="279">
        <v>0</v>
      </c>
      <c r="E126" s="279">
        <v>0</v>
      </c>
      <c r="F126" s="279">
        <v>0</v>
      </c>
      <c r="G126" s="279">
        <v>0</v>
      </c>
      <c r="H126" s="279">
        <v>0</v>
      </c>
    </row>
    <row r="127">
      <c r="B127" s="278" t="s">
        <v>64</v>
      </c>
      <c r="C127" s="279">
        <v>298824.44692513818</v>
      </c>
      <c r="D127" s="279">
        <v>735456.95481880545</v>
      </c>
      <c r="E127" s="279">
        <v>436632.50789366727</v>
      </c>
      <c r="F127" s="279">
        <v>291826.15760994324</v>
      </c>
      <c r="G127" s="279">
        <v>772677.95844611933</v>
      </c>
      <c r="H127" s="279">
        <v>480851.80083617609</v>
      </c>
    </row>
    <row r="128"/>
    <row r="129">
      <c r="B129" s="278" t="s">
        <v>65</v>
      </c>
      <c r="C129" s="279">
        <v>2689018.14117351</v>
      </c>
      <c r="D129" s="279">
        <v>4550655.8987127552</v>
      </c>
      <c r="E129" s="279">
        <v>1861637.7575392453</v>
      </c>
      <c r="F129" s="279">
        <v>2425259.321428203</v>
      </c>
      <c r="G129" s="279">
        <v>4226573.1387080736</v>
      </c>
      <c r="H129" s="279">
        <v>1801313.8172798706</v>
      </c>
    </row>
    <row r="130">
      <c r="C130" s="189"/>
      <c r="D130" s="189"/>
      <c r="E130" s="189"/>
      <c r="F130" s="189"/>
      <c r="G130" s="189"/>
      <c r="H130" s="189"/>
    </row>
    <row r="131">
      <c r="C131" s="189"/>
      <c r="D131" s="189"/>
      <c r="E131" s="189"/>
      <c r="F131" s="189"/>
      <c r="G131" s="189"/>
      <c r="H131" s="189"/>
    </row>
    <row r="132">
      <c r="B132" s="198" t="s">
        <v>67</v>
      </c>
      <c r="C132" s="202"/>
      <c r="D132" s="202"/>
      <c r="E132" s="202"/>
      <c r="F132" s="202"/>
      <c r="G132" s="202" t="s">
        <v>68</v>
      </c>
      <c r="H132" s="235">
        <v>0.005</v>
      </c>
    </row>
    <row r="133">
      <c r="B133" s="232" t="s">
        <v>6</v>
      </c>
      <c r="C133" s="233"/>
      <c r="D133" s="208" t="s">
        <v>17</v>
      </c>
      <c r="E133" s="234"/>
      <c r="F133" s="233"/>
      <c r="G133" s="208" t="s">
        <v>18</v>
      </c>
      <c r="H133" s="208"/>
    </row>
    <row r="134">
      <c r="B134" s="232"/>
      <c r="C134" s="187" t="s">
        <v>9</v>
      </c>
      <c r="D134" s="187" t="s">
        <v>10</v>
      </c>
      <c r="E134" s="196" t="s">
        <v>19</v>
      </c>
      <c r="F134" s="187" t="s">
        <v>9</v>
      </c>
      <c r="G134" s="187" t="s">
        <v>10</v>
      </c>
      <c r="H134" s="187" t="s">
        <v>19</v>
      </c>
    </row>
    <row r="135">
      <c r="B135" s="274" t="s">
        <v>20</v>
      </c>
      <c r="C135" s="261">
        <v>0</v>
      </c>
      <c r="D135" s="261">
        <v>0</v>
      </c>
      <c r="E135" s="261">
        <v>0</v>
      </c>
      <c r="F135" s="261">
        <v>0</v>
      </c>
      <c r="G135" s="261">
        <v>0</v>
      </c>
      <c r="H135" s="261">
        <v>0</v>
      </c>
    </row>
    <row r="136">
      <c r="B136" s="274" t="s">
        <v>21</v>
      </c>
      <c r="C136" s="261">
        <v>1.7611530599333332</v>
      </c>
      <c r="D136" s="261">
        <v>1.7037564509587566</v>
      </c>
      <c r="E136" s="261">
        <v>-0.057396608974576546</v>
      </c>
      <c r="F136" s="261">
        <v>1.3979010572578074</v>
      </c>
      <c r="G136" s="261">
        <v>1.5858707718907266</v>
      </c>
      <c r="H136" s="261">
        <v>0.18796971463291912</v>
      </c>
    </row>
    <row r="137">
      <c r="B137" s="278" t="s">
        <v>22</v>
      </c>
      <c r="C137" s="280">
        <v>1.3119014928251083</v>
      </c>
      <c r="D137" s="280">
        <v>0.56721736774003084</v>
      </c>
      <c r="E137" s="280">
        <v>-0.74468412508507742</v>
      </c>
      <c r="F137" s="280">
        <v>1.0413112440708219</v>
      </c>
      <c r="G137" s="280">
        <v>0.52797067579788959</v>
      </c>
      <c r="H137" s="280">
        <v>-0.51334056827293228</v>
      </c>
    </row>
    <row r="138">
      <c r="B138" s="274" t="s">
        <v>23</v>
      </c>
      <c r="C138" s="261">
        <v>2.8825881497637176</v>
      </c>
      <c r="D138" s="261">
        <v>3.3594793057410008</v>
      </c>
      <c r="E138" s="261">
        <v>0.47689115597728327</v>
      </c>
      <c r="F138" s="261">
        <v>2.8643739661246044</v>
      </c>
      <c r="G138" s="261">
        <v>3.065754339118838</v>
      </c>
      <c r="H138" s="261">
        <v>0.20138037299423361</v>
      </c>
    </row>
    <row r="139">
      <c r="B139" s="278" t="s">
        <v>24</v>
      </c>
      <c r="C139" s="280">
        <v>2.8825881497637176</v>
      </c>
      <c r="D139" s="280">
        <v>3.3594793057410008</v>
      </c>
      <c r="E139" s="280">
        <v>0.47689115597728327</v>
      </c>
      <c r="F139" s="280">
        <v>2.8643739661246044</v>
      </c>
      <c r="G139" s="280">
        <v>3.065754339118838</v>
      </c>
      <c r="H139" s="280">
        <v>0.20138037299423361</v>
      </c>
    </row>
    <row r="140">
      <c r="B140" s="274" t="s">
        <v>25</v>
      </c>
      <c r="C140" s="261">
        <v>2.744572944449839</v>
      </c>
      <c r="D140" s="261">
        <v>2.7232142857142847</v>
      </c>
      <c r="E140" s="261">
        <v>-0.021358658735554314</v>
      </c>
      <c r="F140" s="261">
        <v>2.7267919371140916</v>
      </c>
      <c r="G140" s="261">
        <v>2.4851190476190577</v>
      </c>
      <c r="H140" s="261">
        <v>-0.24167288949503396</v>
      </c>
    </row>
    <row r="141">
      <c r="B141" s="274" t="s">
        <v>26</v>
      </c>
      <c r="C141" s="261">
        <v>2.1558053344757382</v>
      </c>
      <c r="D141" s="261"/>
      <c r="E141" s="261">
        <v>-2.1558053344757382</v>
      </c>
      <c r="F141" s="261">
        <v>2.2260963256053521</v>
      </c>
      <c r="G141" s="261"/>
      <c r="H141" s="261">
        <v>-2.2260963256053521</v>
      </c>
    </row>
    <row r="142">
      <c r="B142" s="274" t="s">
        <v>27</v>
      </c>
      <c r="C142" s="261"/>
      <c r="D142" s="261">
        <v>2.60096278153998</v>
      </c>
      <c r="E142" s="261">
        <v>2.60096278153998</v>
      </c>
      <c r="F142" s="261"/>
      <c r="G142" s="261">
        <v>2.5366899334561803</v>
      </c>
      <c r="H142" s="261">
        <v>2.5366899334561803</v>
      </c>
    </row>
    <row r="143">
      <c r="B143" s="278" t="s">
        <v>28</v>
      </c>
      <c r="C143" s="280">
        <v>2.1558053344757382</v>
      </c>
      <c r="D143" s="280">
        <v>2.60096278153998</v>
      </c>
      <c r="E143" s="280">
        <v>0.44515744706424165</v>
      </c>
      <c r="F143" s="280">
        <v>2.2260963256053521</v>
      </c>
      <c r="G143" s="280">
        <v>2.5366899334561803</v>
      </c>
      <c r="H143" s="280">
        <v>0.31059360785082823</v>
      </c>
    </row>
    <row r="144">
      <c r="B144" s="274" t="s">
        <v>29</v>
      </c>
      <c r="C144" s="261"/>
      <c r="D144" s="261">
        <v>2.2650872049689927</v>
      </c>
      <c r="E144" s="261">
        <v>2.2650872049689927</v>
      </c>
      <c r="F144" s="261"/>
      <c r="G144" s="261">
        <v>2.0670467936055834</v>
      </c>
      <c r="H144" s="261">
        <v>2.0670467936055834</v>
      </c>
    </row>
    <row r="145">
      <c r="B145" s="278" t="s">
        <v>30</v>
      </c>
      <c r="C145" s="261"/>
      <c r="D145" s="280">
        <v>2.2650872049689927</v>
      </c>
      <c r="E145" s="280">
        <v>2.2650872049689927</v>
      </c>
      <c r="F145" s="261"/>
      <c r="G145" s="280">
        <v>2.0670467936055834</v>
      </c>
      <c r="H145" s="280">
        <v>2.0670467936055834</v>
      </c>
    </row>
    <row r="146">
      <c r="B146" s="278" t="s">
        <v>31</v>
      </c>
      <c r="C146" s="280">
        <v>2.1558053344757382</v>
      </c>
      <c r="D146" s="280">
        <v>2.5450440369000535</v>
      </c>
      <c r="E146" s="280">
        <v>0.38923870242431535</v>
      </c>
      <c r="F146" s="280">
        <v>2.2260963256053521</v>
      </c>
      <c r="G146" s="280">
        <v>2.4585006971999737</v>
      </c>
      <c r="H146" s="280">
        <v>0.23240437159462157</v>
      </c>
    </row>
    <row r="147">
      <c r="B147" s="278" t="s">
        <v>32</v>
      </c>
      <c r="C147" s="280">
        <v>2.6628351159173573</v>
      </c>
      <c r="D147" s="280">
        <v>2.9925403943056264</v>
      </c>
      <c r="E147" s="280">
        <v>0.329705278388269</v>
      </c>
      <c r="F147" s="280">
        <v>2.6598239486228268</v>
      </c>
      <c r="G147" s="280">
        <v>2.7738685155141778</v>
      </c>
      <c r="H147" s="280">
        <v>0.114044566891351</v>
      </c>
    </row>
    <row r="148">
      <c r="B148" s="274" t="s">
        <v>33</v>
      </c>
      <c r="C148" s="261">
        <v>10.870208699382175</v>
      </c>
      <c r="D148" s="261">
        <v>7.17935810317574</v>
      </c>
      <c r="E148" s="261">
        <v>-3.6908505962064355</v>
      </c>
      <c r="F148" s="261">
        <v>10.784745213477216</v>
      </c>
      <c r="G148" s="261">
        <v>7.1554920506483022</v>
      </c>
      <c r="H148" s="261">
        <v>-3.6292531628289133</v>
      </c>
    </row>
    <row r="149">
      <c r="B149" s="274" t="s">
        <v>34</v>
      </c>
      <c r="C149" s="261"/>
      <c r="D149" s="261">
        <v>7.1793581031756935</v>
      </c>
      <c r="E149" s="261">
        <v>7.1793581031756935</v>
      </c>
      <c r="F149" s="261"/>
      <c r="G149" s="261">
        <v>7.1554920506482818</v>
      </c>
      <c r="H149" s="261">
        <v>7.1554920506482818</v>
      </c>
    </row>
    <row r="150">
      <c r="B150" s="278" t="s">
        <v>35</v>
      </c>
      <c r="C150" s="280">
        <v>10.870208699382175</v>
      </c>
      <c r="D150" s="280">
        <v>7.1793581031757219</v>
      </c>
      <c r="E150" s="280">
        <v>-3.6908505962064533</v>
      </c>
      <c r="F150" s="280">
        <v>10.784745213477216</v>
      </c>
      <c r="G150" s="280">
        <v>7.1554920506482924</v>
      </c>
      <c r="H150" s="280">
        <v>-3.6292531628289231</v>
      </c>
    </row>
    <row r="151">
      <c r="B151" s="274" t="s">
        <v>36</v>
      </c>
      <c r="C151" s="261">
        <v>6.5652830957718393</v>
      </c>
      <c r="D151" s="261">
        <v>4.6345373803186716</v>
      </c>
      <c r="E151" s="261">
        <v>-1.9307457154531678</v>
      </c>
      <c r="F151" s="261">
        <v>5.5407546978730151</v>
      </c>
      <c r="G151" s="261">
        <v>4.394119737637685</v>
      </c>
      <c r="H151" s="261">
        <v>-1.14663496023533</v>
      </c>
    </row>
    <row r="152">
      <c r="B152" s="274" t="s">
        <v>37</v>
      </c>
      <c r="C152" s="261">
        <v>6.0759100242140747</v>
      </c>
      <c r="D152" s="261">
        <v>5.531472258935799</v>
      </c>
      <c r="E152" s="261">
        <v>-0.5444377652782757</v>
      </c>
      <c r="F152" s="261">
        <v>4.8118099493814315</v>
      </c>
      <c r="G152" s="261">
        <v>5.08597141587833</v>
      </c>
      <c r="H152" s="261">
        <v>0.27416146649689832</v>
      </c>
    </row>
    <row r="153">
      <c r="B153" s="274" t="s">
        <v>38</v>
      </c>
      <c r="C153" s="261">
        <v>5.7062621753875256</v>
      </c>
      <c r="D153" s="261">
        <v>5.4632692792494231</v>
      </c>
      <c r="E153" s="261">
        <v>-0.24299289613810249</v>
      </c>
      <c r="F153" s="261">
        <v>4.476537503038128</v>
      </c>
      <c r="G153" s="261">
        <v>4.903019108485096</v>
      </c>
      <c r="H153" s="261">
        <v>0.426481605446968</v>
      </c>
    </row>
    <row r="154">
      <c r="B154" s="274" t="s">
        <v>39</v>
      </c>
      <c r="C154" s="261">
        <v>6.0759100242164239</v>
      </c>
      <c r="D154" s="261">
        <v>5.5314722589356746</v>
      </c>
      <c r="E154" s="261">
        <v>-0.54443776528074928</v>
      </c>
      <c r="F154" s="261">
        <v>4.8118099493844264</v>
      </c>
      <c r="G154" s="261">
        <v>5.0859714158783955</v>
      </c>
      <c r="H154" s="261">
        <v>0.27416146649396911</v>
      </c>
    </row>
    <row r="155">
      <c r="B155" s="278" t="s">
        <v>40</v>
      </c>
      <c r="C155" s="280">
        <v>5.7070882410191262</v>
      </c>
      <c r="D155" s="280">
        <v>5.4640824393177168</v>
      </c>
      <c r="E155" s="280">
        <v>-0.2430058017014094</v>
      </c>
      <c r="F155" s="280">
        <v>4.4772867486945751</v>
      </c>
      <c r="G155" s="280">
        <v>4.9052003843099827</v>
      </c>
      <c r="H155" s="280">
        <v>0.42791363561540763</v>
      </c>
    </row>
    <row r="156">
      <c r="B156" s="278" t="s">
        <v>41</v>
      </c>
      <c r="C156" s="280">
        <v>5.7084350252292273</v>
      </c>
      <c r="D156" s="280">
        <v>5.4668768698409833</v>
      </c>
      <c r="E156" s="280">
        <v>-0.241558155388244</v>
      </c>
      <c r="F156" s="280">
        <v>4.4785082887042087</v>
      </c>
      <c r="G156" s="280">
        <v>4.9126963546390288</v>
      </c>
      <c r="H156" s="280">
        <v>0.43418806593482007</v>
      </c>
    </row>
    <row r="157">
      <c r="B157" s="274" t="s">
        <v>42</v>
      </c>
      <c r="C157" s="261">
        <v>6.56528309577178</v>
      </c>
      <c r="D157" s="261">
        <v>4.634537380318668</v>
      </c>
      <c r="E157" s="261">
        <v>-1.9307457154531118</v>
      </c>
      <c r="F157" s="261">
        <v>5.5407546978729947</v>
      </c>
      <c r="G157" s="261">
        <v>4.3941197376376868</v>
      </c>
      <c r="H157" s="261">
        <v>-1.1466349602353079</v>
      </c>
    </row>
    <row r="158">
      <c r="B158" s="274" t="s">
        <v>43</v>
      </c>
      <c r="C158" s="261">
        <v>6.5652830957718038</v>
      </c>
      <c r="D158" s="261">
        <v>4.634537380318716</v>
      </c>
      <c r="E158" s="261">
        <v>-1.9307457154530878</v>
      </c>
      <c r="F158" s="261">
        <v>5.540754697872976</v>
      </c>
      <c r="G158" s="261">
        <v>4.3941197376376628</v>
      </c>
      <c r="H158" s="261">
        <v>-1.1466349602353132</v>
      </c>
    </row>
    <row r="159">
      <c r="B159" s="278" t="s">
        <v>44</v>
      </c>
      <c r="C159" s="280">
        <v>6.5652830957717923</v>
      </c>
      <c r="D159" s="280">
        <v>4.6345373803186751</v>
      </c>
      <c r="E159" s="280">
        <v>-1.9307457154531171</v>
      </c>
      <c r="F159" s="280">
        <v>5.5407546978729876</v>
      </c>
      <c r="G159" s="280">
        <v>4.3941197376376842</v>
      </c>
      <c r="H159" s="280">
        <v>-1.1466349602353034</v>
      </c>
    </row>
    <row r="160">
      <c r="B160" s="278" t="s">
        <v>45</v>
      </c>
      <c r="C160" s="280">
        <v>5.9280305048412822</v>
      </c>
      <c r="D160" s="280">
        <v>5.3954770506407073</v>
      </c>
      <c r="E160" s="280">
        <v>-0.532553454200575</v>
      </c>
      <c r="F160" s="280">
        <v>4.7496620836901107</v>
      </c>
      <c r="G160" s="280">
        <v>4.9249098049023621</v>
      </c>
      <c r="H160" s="280">
        <v>0.17524772121225141</v>
      </c>
    </row>
    <row r="161">
      <c r="B161" s="274" t="s">
        <v>46</v>
      </c>
      <c r="C161" s="261">
        <v>2.9486564299639859</v>
      </c>
      <c r="D161" s="261">
        <v>5.2835487968946309</v>
      </c>
      <c r="E161" s="261">
        <v>2.3348923669306449</v>
      </c>
      <c r="F161" s="261">
        <v>3.3085641894098821</v>
      </c>
      <c r="G161" s="261">
        <v>4.7953062237353139</v>
      </c>
      <c r="H161" s="261">
        <v>1.4867420343254318</v>
      </c>
    </row>
    <row r="162">
      <c r="B162" s="274" t="s">
        <v>46</v>
      </c>
      <c r="C162" s="261">
        <v>2.9486564299639859</v>
      </c>
      <c r="D162" s="261">
        <v>5.2835487968946309</v>
      </c>
      <c r="E162" s="261">
        <v>2.3348923669306449</v>
      </c>
      <c r="F162" s="261">
        <v>3.3085641894098821</v>
      </c>
      <c r="G162" s="261">
        <v>4.7953062237353139</v>
      </c>
      <c r="H162" s="261">
        <v>1.4867420343254318</v>
      </c>
    </row>
    <row r="163">
      <c r="B163" s="274" t="s">
        <v>47</v>
      </c>
      <c r="C163" s="261">
        <v>11.743475642400391</v>
      </c>
      <c r="D163" s="261">
        <v>6.3601629367078933</v>
      </c>
      <c r="E163" s="261">
        <v>-5.3833127056924974</v>
      </c>
      <c r="F163" s="261">
        <v>8.5606451986654424</v>
      </c>
      <c r="G163" s="261">
        <v>5.2076346915900746</v>
      </c>
      <c r="H163" s="261">
        <v>-3.3530105070753677</v>
      </c>
    </row>
    <row r="164">
      <c r="B164" s="274" t="s">
        <v>48</v>
      </c>
      <c r="C164" s="261">
        <v>11.320806930824618</v>
      </c>
      <c r="D164" s="261">
        <v>5.8017211254222785</v>
      </c>
      <c r="E164" s="261">
        <v>-5.51908580540234</v>
      </c>
      <c r="F164" s="261">
        <v>9.5644476783240382</v>
      </c>
      <c r="G164" s="261">
        <v>5.9480988970636659</v>
      </c>
      <c r="H164" s="261">
        <v>-3.6163487812603723</v>
      </c>
    </row>
    <row r="165">
      <c r="B165" s="274" t="s">
        <v>46</v>
      </c>
      <c r="C165" s="261">
        <v>2.9486564299639859</v>
      </c>
      <c r="D165" s="261">
        <v>5.2835487968946309</v>
      </c>
      <c r="E165" s="261">
        <v>2.3348923669306449</v>
      </c>
      <c r="F165" s="261">
        <v>3.3085641894098821</v>
      </c>
      <c r="G165" s="261">
        <v>4.7953062237353139</v>
      </c>
      <c r="H165" s="261">
        <v>1.4867420343254318</v>
      </c>
    </row>
    <row r="166">
      <c r="B166" s="274" t="s">
        <v>46</v>
      </c>
      <c r="C166" s="261">
        <v>2.9486564299639859</v>
      </c>
      <c r="D166" s="261">
        <v>5.2835487968946309</v>
      </c>
      <c r="E166" s="261">
        <v>2.3348923669306449</v>
      </c>
      <c r="F166" s="261">
        <v>3.3085641894098821</v>
      </c>
      <c r="G166" s="261">
        <v>4.7953062237353139</v>
      </c>
      <c r="H166" s="261">
        <v>1.4867420343254318</v>
      </c>
    </row>
    <row r="167">
      <c r="B167" s="274" t="s">
        <v>49</v>
      </c>
      <c r="C167" s="261">
        <v>2.8688310729987943</v>
      </c>
      <c r="D167" s="261"/>
      <c r="E167" s="261">
        <v>-2.8688310729987943</v>
      </c>
      <c r="F167" s="261">
        <v>2.8952697522313944</v>
      </c>
      <c r="G167" s="261"/>
      <c r="H167" s="261">
        <v>-2.8952697522313944</v>
      </c>
    </row>
    <row r="168">
      <c r="B168" s="274" t="s">
        <v>46</v>
      </c>
      <c r="C168" s="261">
        <v>2.9486564299639859</v>
      </c>
      <c r="D168" s="261">
        <v>5.2835487968946309</v>
      </c>
      <c r="E168" s="261">
        <v>2.3348923669306449</v>
      </c>
      <c r="F168" s="261">
        <v>3.3085641894098821</v>
      </c>
      <c r="G168" s="261">
        <v>4.7953062237353139</v>
      </c>
      <c r="H168" s="261">
        <v>1.4867420343254318</v>
      </c>
    </row>
    <row r="169">
      <c r="B169" s="278" t="s">
        <v>50</v>
      </c>
      <c r="C169" s="280">
        <v>6.3292251382840705</v>
      </c>
      <c r="D169" s="280">
        <v>5.458544826779451</v>
      </c>
      <c r="E169" s="280">
        <v>-0.87068031150461955</v>
      </c>
      <c r="F169" s="280">
        <v>5.267778423363759</v>
      </c>
      <c r="G169" s="280">
        <v>5.0151606305548224</v>
      </c>
      <c r="H169" s="280">
        <v>-0.25261779280893659</v>
      </c>
    </row>
    <row r="170">
      <c r="B170" s="274" t="s">
        <v>51</v>
      </c>
      <c r="C170" s="261">
        <v>0</v>
      </c>
      <c r="D170" s="261">
        <v>0</v>
      </c>
      <c r="E170" s="261">
        <v>0</v>
      </c>
      <c r="F170" s="261">
        <v>0</v>
      </c>
      <c r="G170" s="261">
        <v>0</v>
      </c>
      <c r="H170" s="261">
        <v>0</v>
      </c>
    </row>
    <row r="171">
      <c r="B171" s="274" t="s">
        <v>52</v>
      </c>
      <c r="C171" s="261">
        <v>0</v>
      </c>
      <c r="D171" s="261">
        <v>0</v>
      </c>
      <c r="E171" s="261">
        <v>0</v>
      </c>
      <c r="F171" s="261">
        <v>0</v>
      </c>
      <c r="G171" s="261">
        <v>0</v>
      </c>
      <c r="H171" s="261">
        <v>0</v>
      </c>
    </row>
    <row r="172">
      <c r="B172" s="274" t="s">
        <v>53</v>
      </c>
      <c r="C172" s="261">
        <v>0</v>
      </c>
      <c r="D172" s="261">
        <v>0</v>
      </c>
      <c r="E172" s="261">
        <v>0</v>
      </c>
      <c r="F172" s="261">
        <v>0</v>
      </c>
      <c r="G172" s="261">
        <v>0</v>
      </c>
      <c r="H172" s="261">
        <v>0</v>
      </c>
    </row>
    <row r="173">
      <c r="B173" s="274" t="s">
        <v>54</v>
      </c>
      <c r="C173" s="261"/>
      <c r="D173" s="261">
        <v>0</v>
      </c>
      <c r="E173" s="261">
        <v>0</v>
      </c>
      <c r="F173" s="261"/>
      <c r="G173" s="261">
        <v>0</v>
      </c>
      <c r="H173" s="261">
        <v>0</v>
      </c>
    </row>
    <row r="174">
      <c r="B174" s="278" t="s">
        <v>55</v>
      </c>
      <c r="C174" s="280">
        <v>0</v>
      </c>
      <c r="D174" s="280">
        <v>0</v>
      </c>
      <c r="E174" s="280">
        <v>0</v>
      </c>
      <c r="F174" s="280">
        <v>0</v>
      </c>
      <c r="G174" s="280">
        <v>0</v>
      </c>
      <c r="H174" s="280">
        <v>0</v>
      </c>
    </row>
    <row r="175">
      <c r="B175" s="278" t="s">
        <v>56</v>
      </c>
      <c r="C175" s="280">
        <v>3.8957392859212554</v>
      </c>
      <c r="D175" s="280">
        <v>4.7740712201680129</v>
      </c>
      <c r="E175" s="280">
        <v>0.87833193424675748</v>
      </c>
      <c r="F175" s="280">
        <v>3.4892709432247266</v>
      </c>
      <c r="G175" s="280">
        <v>4.361749031412649</v>
      </c>
      <c r="H175" s="280">
        <v>0.87247808818792238</v>
      </c>
    </row>
    <row r="176"/>
    <row r="177">
      <c r="B177" s="274" t="s">
        <v>57</v>
      </c>
      <c r="C177" s="261">
        <v>1.2253876130741208</v>
      </c>
      <c r="D177" s="261">
        <v>1.2359501384308476</v>
      </c>
      <c r="E177" s="261">
        <v>0.010562525356726749</v>
      </c>
      <c r="F177" s="261">
        <v>1.2745170005238367</v>
      </c>
      <c r="G177" s="261">
        <v>1.3921991818088892</v>
      </c>
      <c r="H177" s="261">
        <v>0.11768218128505259</v>
      </c>
    </row>
    <row r="178">
      <c r="B178" s="274" t="s">
        <v>58</v>
      </c>
      <c r="C178" s="261">
        <v>0.13454670292747031</v>
      </c>
      <c r="D178" s="261">
        <v>0.77775176322924855</v>
      </c>
      <c r="E178" s="261">
        <v>0.64320506030177826</v>
      </c>
      <c r="F178" s="261">
        <v>0</v>
      </c>
      <c r="G178" s="261">
        <v>0.71756202623085</v>
      </c>
      <c r="H178" s="261">
        <v>0.71756202623085</v>
      </c>
    </row>
    <row r="179">
      <c r="B179" s="274" t="s">
        <v>59</v>
      </c>
      <c r="C179" s="261">
        <v>0.11704131717691264</v>
      </c>
      <c r="D179" s="261">
        <v>0.77357987227435487</v>
      </c>
      <c r="E179" s="261">
        <v>0.65653855509744219</v>
      </c>
      <c r="F179" s="261">
        <v>0</v>
      </c>
      <c r="G179" s="261">
        <v>0.7013488768642383</v>
      </c>
      <c r="H179" s="261">
        <v>0.7013488768642383</v>
      </c>
    </row>
    <row r="180">
      <c r="B180" s="274" t="s">
        <v>60</v>
      </c>
      <c r="C180" s="261">
        <v>0.071278301526335033</v>
      </c>
      <c r="D180" s="261">
        <v>0.25143459780470073</v>
      </c>
      <c r="E180" s="261">
        <v>0.18015629627836571</v>
      </c>
      <c r="F180" s="261">
        <v>0</v>
      </c>
      <c r="G180" s="261">
        <v>0.16676029808746273</v>
      </c>
      <c r="H180" s="261">
        <v>0.16676029808746273</v>
      </c>
    </row>
    <row r="181">
      <c r="B181" s="274" t="s">
        <v>61</v>
      </c>
      <c r="C181" s="261">
        <v>0</v>
      </c>
      <c r="D181" s="261">
        <v>0</v>
      </c>
      <c r="E181" s="261">
        <v>0</v>
      </c>
      <c r="F181" s="261">
        <v>0</v>
      </c>
      <c r="G181" s="261">
        <v>0</v>
      </c>
      <c r="H181" s="261">
        <v>0</v>
      </c>
    </row>
    <row r="182">
      <c r="B182" s="278" t="s">
        <v>62</v>
      </c>
      <c r="C182" s="280">
        <v>0.529108215601286</v>
      </c>
      <c r="D182" s="280">
        <v>0.80158796165537416</v>
      </c>
      <c r="E182" s="280">
        <v>0.2724797460540882</v>
      </c>
      <c r="F182" s="280">
        <v>0.51671681854550178</v>
      </c>
      <c r="G182" s="280">
        <v>0.84215581302029408</v>
      </c>
      <c r="H182" s="280">
        <v>0.3254389944747923</v>
      </c>
    </row>
    <row r="183">
      <c r="B183" s="274" t="s">
        <v>52</v>
      </c>
      <c r="C183" s="261">
        <v>0</v>
      </c>
      <c r="D183" s="261">
        <v>0</v>
      </c>
      <c r="E183" s="261">
        <v>0</v>
      </c>
      <c r="F183" s="261">
        <v>0</v>
      </c>
      <c r="G183" s="261">
        <v>0</v>
      </c>
      <c r="H183" s="261">
        <v>0</v>
      </c>
    </row>
    <row r="184">
      <c r="B184" s="278" t="s">
        <v>63</v>
      </c>
      <c r="C184" s="280">
        <v>0</v>
      </c>
      <c r="D184" s="280">
        <v>0</v>
      </c>
      <c r="E184" s="280">
        <v>0</v>
      </c>
      <c r="F184" s="280">
        <v>0</v>
      </c>
      <c r="G184" s="280">
        <v>0</v>
      </c>
      <c r="H184" s="280">
        <v>0</v>
      </c>
    </row>
    <row r="185">
      <c r="B185" s="278" t="s">
        <v>64</v>
      </c>
      <c r="C185" s="280">
        <v>0.52714810613568919</v>
      </c>
      <c r="D185" s="280">
        <v>0.79835971691449925</v>
      </c>
      <c r="E185" s="280">
        <v>0.27121161077881006</v>
      </c>
      <c r="F185" s="280">
        <v>0.51480261366793634</v>
      </c>
      <c r="G185" s="280">
        <v>0.83876418888865689</v>
      </c>
      <c r="H185" s="280">
        <v>0.32396157522072055</v>
      </c>
    </row>
    <row r="186">
      <c r="C186" s="194"/>
      <c r="D186" s="194"/>
      <c r="E186" s="194"/>
      <c r="F186" s="194"/>
      <c r="G186" s="194"/>
      <c r="H186" s="194"/>
    </row>
    <row r="187">
      <c r="C187" s="194"/>
      <c r="D187" s="194"/>
      <c r="E187" s="194"/>
      <c r="F187" s="194"/>
      <c r="G187" s="194"/>
      <c r="H187" s="194"/>
    </row>
    <row r="188">
      <c r="B188" s="198" t="s">
        <v>69</v>
      </c>
      <c r="C188" s="202"/>
      <c r="D188" s="202"/>
      <c r="E188" s="202"/>
      <c r="F188" s="202"/>
      <c r="G188" s="202"/>
      <c r="H188" s="202"/>
    </row>
    <row r="189">
      <c r="B189" s="232" t="s">
        <v>6</v>
      </c>
      <c r="C189" s="233"/>
      <c r="D189" s="208" t="s">
        <v>17</v>
      </c>
      <c r="E189" s="234"/>
      <c r="F189" s="233"/>
      <c r="G189" s="208" t="s">
        <v>18</v>
      </c>
      <c r="H189" s="208"/>
    </row>
    <row r="190">
      <c r="B190" s="232"/>
      <c r="C190" s="187" t="s">
        <v>9</v>
      </c>
      <c r="D190" s="187" t="s">
        <v>10</v>
      </c>
      <c r="E190" s="196" t="s">
        <v>19</v>
      </c>
      <c r="F190" s="187" t="s">
        <v>9</v>
      </c>
      <c r="G190" s="187" t="s">
        <v>10</v>
      </c>
      <c r="H190" s="187" t="s">
        <v>19</v>
      </c>
    </row>
    <row r="191">
      <c r="B191" s="274" t="s">
        <v>20</v>
      </c>
      <c r="C191" s="262">
        <v>10854.509579509695</v>
      </c>
      <c r="D191" s="262">
        <v>75081.308654469991</v>
      </c>
      <c r="E191" s="262">
        <v>64226.799074960305</v>
      </c>
      <c r="F191" s="262">
        <v>12167.873071156118</v>
      </c>
      <c r="G191" s="262">
        <v>80699.103129994168</v>
      </c>
      <c r="H191" s="262">
        <v>68531.230058838046</v>
      </c>
    </row>
    <row r="192">
      <c r="B192" s="274" t="s">
        <v>21</v>
      </c>
      <c r="C192" s="262">
        <v>2837.9100357112807</v>
      </c>
      <c r="D192" s="262">
        <v>3244.8874913722243</v>
      </c>
      <c r="E192" s="262">
        <v>406.97745566094386</v>
      </c>
      <c r="F192" s="262">
        <v>3069.3495234868183</v>
      </c>
      <c r="G192" s="262">
        <v>3439.0129586373373</v>
      </c>
      <c r="H192" s="262">
        <v>369.66343515051904</v>
      </c>
    </row>
    <row r="193">
      <c r="B193" s="278" t="s">
        <v>22</v>
      </c>
      <c r="C193" s="279">
        <v>13692.419615220981</v>
      </c>
      <c r="D193" s="279">
        <v>78326.196145842216</v>
      </c>
      <c r="E193" s="279">
        <v>64633.776530621231</v>
      </c>
      <c r="F193" s="279">
        <v>15237.222594642914</v>
      </c>
      <c r="G193" s="279">
        <v>84138.116088631519</v>
      </c>
      <c r="H193" s="279">
        <v>68900.893493988609</v>
      </c>
    </row>
    <row r="194">
      <c r="B194" s="274" t="s">
        <v>23</v>
      </c>
      <c r="C194" s="262">
        <v>46.4412306508003</v>
      </c>
      <c r="D194" s="262">
        <v>0</v>
      </c>
      <c r="E194" s="262">
        <v>-46.4412306508003</v>
      </c>
      <c r="F194" s="262">
        <v>0</v>
      </c>
      <c r="G194" s="262">
        <v>0</v>
      </c>
      <c r="H194" s="262">
        <v>0</v>
      </c>
    </row>
    <row r="195">
      <c r="B195" s="278" t="s">
        <v>24</v>
      </c>
      <c r="C195" s="279">
        <v>46.4412306508003</v>
      </c>
      <c r="D195" s="279">
        <v>0</v>
      </c>
      <c r="E195" s="279">
        <v>-46.4412306508003</v>
      </c>
      <c r="F195" s="279">
        <v>0</v>
      </c>
      <c r="G195" s="279">
        <v>0</v>
      </c>
      <c r="H195" s="279">
        <v>0</v>
      </c>
    </row>
    <row r="196">
      <c r="B196" s="274" t="s">
        <v>25</v>
      </c>
      <c r="C196" s="262">
        <v>260.558769349299</v>
      </c>
      <c r="D196" s="262">
        <v>0</v>
      </c>
      <c r="E196" s="262">
        <v>-260.558769349299</v>
      </c>
      <c r="F196" s="262">
        <v>0</v>
      </c>
      <c r="G196" s="262">
        <v>0</v>
      </c>
      <c r="H196" s="262">
        <v>0</v>
      </c>
    </row>
    <row r="197">
      <c r="B197" s="274" t="s">
        <v>26</v>
      </c>
      <c r="C197" s="262">
        <v>1044.6333487721895</v>
      </c>
      <c r="D197" s="262"/>
      <c r="E197" s="262">
        <v>-1044.6333487721895</v>
      </c>
      <c r="F197" s="262">
        <v>1227.2221141631078</v>
      </c>
      <c r="G197" s="262"/>
      <c r="H197" s="262">
        <v>-1227.2221141631078</v>
      </c>
    </row>
    <row r="198">
      <c r="B198" s="274" t="s">
        <v>27</v>
      </c>
      <c r="C198" s="262"/>
      <c r="D198" s="262">
        <v>108.7399822279578</v>
      </c>
      <c r="E198" s="262">
        <v>108.7399822279578</v>
      </c>
      <c r="F198" s="262"/>
      <c r="G198" s="262">
        <v>141.88671178141141</v>
      </c>
      <c r="H198" s="262">
        <v>141.88671178141141</v>
      </c>
    </row>
    <row r="199">
      <c r="B199" s="278" t="s">
        <v>28</v>
      </c>
      <c r="C199" s="279">
        <v>1044.6333487721895</v>
      </c>
      <c r="D199" s="279">
        <v>108.7399822279578</v>
      </c>
      <c r="E199" s="279">
        <v>-935.89336654423175</v>
      </c>
      <c r="F199" s="279">
        <v>1227.2221141631078</v>
      </c>
      <c r="G199" s="279">
        <v>141.88671178141141</v>
      </c>
      <c r="H199" s="279">
        <v>-1085.3354023816962</v>
      </c>
    </row>
    <row r="200">
      <c r="B200" s="274" t="s">
        <v>29</v>
      </c>
      <c r="C200" s="262"/>
      <c r="D200" s="262">
        <v>0</v>
      </c>
      <c r="E200" s="262">
        <v>0</v>
      </c>
      <c r="F200" s="262"/>
      <c r="G200" s="262">
        <v>0</v>
      </c>
      <c r="H200" s="262">
        <v>0</v>
      </c>
    </row>
    <row r="201">
      <c r="B201" s="278" t="s">
        <v>30</v>
      </c>
      <c r="C201" s="262"/>
      <c r="D201" s="279">
        <v>0</v>
      </c>
      <c r="E201" s="279">
        <v>0</v>
      </c>
      <c r="F201" s="262"/>
      <c r="G201" s="279">
        <v>0</v>
      </c>
      <c r="H201" s="279">
        <v>0</v>
      </c>
    </row>
    <row r="202">
      <c r="B202" s="278" t="s">
        <v>31</v>
      </c>
      <c r="C202" s="279">
        <v>1044.6333487721895</v>
      </c>
      <c r="D202" s="279">
        <v>108.7399822279578</v>
      </c>
      <c r="E202" s="279">
        <v>-935.89336654423175</v>
      </c>
      <c r="F202" s="279">
        <v>1227.2221141631078</v>
      </c>
      <c r="G202" s="279">
        <v>141.88671178141141</v>
      </c>
      <c r="H202" s="279">
        <v>-1085.3354023816962</v>
      </c>
    </row>
    <row r="203">
      <c r="B203" s="278" t="s">
        <v>32</v>
      </c>
      <c r="C203" s="279">
        <v>1351.6333487722889</v>
      </c>
      <c r="D203" s="279">
        <v>108.7399822279578</v>
      </c>
      <c r="E203" s="279">
        <v>-1242.893366544331</v>
      </c>
      <c r="F203" s="279">
        <v>1227.2221141631078</v>
      </c>
      <c r="G203" s="279">
        <v>141.88671178141141</v>
      </c>
      <c r="H203" s="279">
        <v>-1085.3354023816962</v>
      </c>
    </row>
    <row r="204">
      <c r="B204" s="274" t="s">
        <v>33</v>
      </c>
      <c r="C204" s="262">
        <v>2.6460174835773951</v>
      </c>
      <c r="D204" s="262">
        <v>34.4956267030784</v>
      </c>
      <c r="E204" s="262">
        <v>31.849609219501005</v>
      </c>
      <c r="F204" s="262">
        <v>2.646017483575358</v>
      </c>
      <c r="G204" s="262">
        <v>34.495626703073285</v>
      </c>
      <c r="H204" s="262">
        <v>31.849609219497928</v>
      </c>
    </row>
    <row r="205">
      <c r="B205" s="274" t="s">
        <v>34</v>
      </c>
      <c r="C205" s="262"/>
      <c r="D205" s="262">
        <v>20.794775438420473</v>
      </c>
      <c r="E205" s="262">
        <v>20.794775438420473</v>
      </c>
      <c r="F205" s="262"/>
      <c r="G205" s="262">
        <v>20.794775438420249</v>
      </c>
      <c r="H205" s="262">
        <v>20.794775438420249</v>
      </c>
    </row>
    <row r="206">
      <c r="B206" s="278" t="s">
        <v>35</v>
      </c>
      <c r="C206" s="279">
        <v>2.6460174835773951</v>
      </c>
      <c r="D206" s="279">
        <v>55.290402141498866</v>
      </c>
      <c r="E206" s="279">
        <v>52.644384657921471</v>
      </c>
      <c r="F206" s="279">
        <v>2.646017483575358</v>
      </c>
      <c r="G206" s="279">
        <v>55.290402141493495</v>
      </c>
      <c r="H206" s="279">
        <v>52.644384657918138</v>
      </c>
    </row>
    <row r="207">
      <c r="B207" s="274" t="s">
        <v>36</v>
      </c>
      <c r="C207" s="262">
        <v>258.99170175191887</v>
      </c>
      <c r="D207" s="262">
        <v>1583.1067980188291</v>
      </c>
      <c r="E207" s="262">
        <v>1324.11509626691</v>
      </c>
      <c r="F207" s="262">
        <v>284.91787250564022</v>
      </c>
      <c r="G207" s="262">
        <v>1704.8779520739458</v>
      </c>
      <c r="H207" s="262">
        <v>1419.9600795683057</v>
      </c>
    </row>
    <row r="208">
      <c r="B208" s="274" t="s">
        <v>37</v>
      </c>
      <c r="C208" s="262">
        <v>15.066434969582881</v>
      </c>
      <c r="D208" s="262">
        <v>829.87673635751037</v>
      </c>
      <c r="E208" s="262">
        <v>814.81030138792744</v>
      </c>
      <c r="F208" s="262">
        <v>15.187376383150429</v>
      </c>
      <c r="G208" s="262">
        <v>829.45760720672274</v>
      </c>
      <c r="H208" s="262">
        <v>814.27023082357232</v>
      </c>
    </row>
    <row r="209">
      <c r="B209" s="274" t="s">
        <v>38</v>
      </c>
      <c r="C209" s="262">
        <v>4849.8072268992819</v>
      </c>
      <c r="D209" s="262">
        <v>11495.186974394344</v>
      </c>
      <c r="E209" s="262">
        <v>6645.3797474950616</v>
      </c>
      <c r="F209" s="262">
        <v>4333.3103945722032</v>
      </c>
      <c r="G209" s="262">
        <v>11351.536891995507</v>
      </c>
      <c r="H209" s="262">
        <v>7018.226497423303</v>
      </c>
    </row>
    <row r="210">
      <c r="B210" s="274" t="s">
        <v>39</v>
      </c>
      <c r="C210" s="262">
        <v>9.1868505912089784</v>
      </c>
      <c r="D210" s="262">
        <v>228.71491531847622</v>
      </c>
      <c r="E210" s="262">
        <v>219.52806472726724</v>
      </c>
      <c r="F210" s="262">
        <v>9.26059535557945</v>
      </c>
      <c r="G210" s="262">
        <v>228.59940287665341</v>
      </c>
      <c r="H210" s="262">
        <v>219.33880752107396</v>
      </c>
    </row>
    <row r="211">
      <c r="B211" s="278" t="s">
        <v>40</v>
      </c>
      <c r="C211" s="279">
        <v>4858.9940774904917</v>
      </c>
      <c r="D211" s="279">
        <v>11723.901889712817</v>
      </c>
      <c r="E211" s="279">
        <v>6864.9078122223264</v>
      </c>
      <c r="F211" s="279">
        <v>4342.5709899277817</v>
      </c>
      <c r="G211" s="279">
        <v>11580.136294872154</v>
      </c>
      <c r="H211" s="279">
        <v>7237.5653049443717</v>
      </c>
    </row>
    <row r="212">
      <c r="B212" s="278" t="s">
        <v>41</v>
      </c>
      <c r="C212" s="279">
        <v>4874.0605124600752</v>
      </c>
      <c r="D212" s="279">
        <v>12553.778626070336</v>
      </c>
      <c r="E212" s="279">
        <v>7679.71811361026</v>
      </c>
      <c r="F212" s="279">
        <v>4357.7583663109308</v>
      </c>
      <c r="G212" s="279">
        <v>12409.593902078879</v>
      </c>
      <c r="H212" s="279">
        <v>8051.8355357679493</v>
      </c>
    </row>
    <row r="213">
      <c r="B213" s="274" t="s">
        <v>42</v>
      </c>
      <c r="C213" s="262">
        <v>316.6540051608369</v>
      </c>
      <c r="D213" s="262">
        <v>2400.1511820942042</v>
      </c>
      <c r="E213" s="262">
        <v>2083.4971769333674</v>
      </c>
      <c r="F213" s="262">
        <v>348.35241770501057</v>
      </c>
      <c r="G213" s="262">
        <v>2584.7686568698432</v>
      </c>
      <c r="H213" s="262">
        <v>2236.4162391648324</v>
      </c>
    </row>
    <row r="214">
      <c r="B214" s="274" t="s">
        <v>43</v>
      </c>
      <c r="C214" s="262">
        <v>273.00005794730674</v>
      </c>
      <c r="D214" s="262">
        <v>370.86884154808382</v>
      </c>
      <c r="E214" s="262">
        <v>97.868783600777093</v>
      </c>
      <c r="F214" s="262">
        <v>300.32852472921616</v>
      </c>
      <c r="G214" s="262">
        <v>399.39573998280491</v>
      </c>
      <c r="H214" s="262">
        <v>99.067215253588742</v>
      </c>
    </row>
    <row r="215">
      <c r="B215" s="278" t="s">
        <v>44</v>
      </c>
      <c r="C215" s="279">
        <v>589.65406310814342</v>
      </c>
      <c r="D215" s="279">
        <v>2771.0200236422875</v>
      </c>
      <c r="E215" s="279">
        <v>2181.3659605341441</v>
      </c>
      <c r="F215" s="279">
        <v>648.68094243422672</v>
      </c>
      <c r="G215" s="279">
        <v>2984.1643968526491</v>
      </c>
      <c r="H215" s="279">
        <v>2335.4834544184228</v>
      </c>
    </row>
    <row r="216">
      <c r="B216" s="278" t="s">
        <v>45</v>
      </c>
      <c r="C216" s="279">
        <v>5725.3522948037144</v>
      </c>
      <c r="D216" s="279">
        <v>16963.195849872951</v>
      </c>
      <c r="E216" s="279">
        <v>11237.843555069236</v>
      </c>
      <c r="F216" s="279">
        <v>5294.0031987343727</v>
      </c>
      <c r="G216" s="279">
        <v>17153.926653146969</v>
      </c>
      <c r="H216" s="279">
        <v>11859.923454412598</v>
      </c>
    </row>
    <row r="217">
      <c r="B217" s="274" t="s">
        <v>46</v>
      </c>
      <c r="C217" s="262">
        <v>8.4950931008166517</v>
      </c>
      <c r="D217" s="262">
        <v>724.57025159090085</v>
      </c>
      <c r="E217" s="262">
        <v>716.07515849008416</v>
      </c>
      <c r="F217" s="262">
        <v>8.9874489513100713</v>
      </c>
      <c r="G217" s="262">
        <v>785.78926338715667</v>
      </c>
      <c r="H217" s="262">
        <v>776.80181443584661</v>
      </c>
    </row>
    <row r="218">
      <c r="B218" s="274" t="s">
        <v>46</v>
      </c>
      <c r="C218" s="262">
        <v>8.4950931008166517</v>
      </c>
      <c r="D218" s="262">
        <v>724.57025159090085</v>
      </c>
      <c r="E218" s="262">
        <v>716.07515849008416</v>
      </c>
      <c r="F218" s="262">
        <v>8.9874489513100713</v>
      </c>
      <c r="G218" s="262">
        <v>785.78926338715667</v>
      </c>
      <c r="H218" s="262">
        <v>776.80181443584661</v>
      </c>
    </row>
    <row r="219">
      <c r="B219" s="274" t="s">
        <v>47</v>
      </c>
      <c r="C219" s="262">
        <v>1170.5488679268306</v>
      </c>
      <c r="D219" s="262">
        <v>1925.9528710726863</v>
      </c>
      <c r="E219" s="262">
        <v>755.40400314585565</v>
      </c>
      <c r="F219" s="262">
        <v>1322.6093632118932</v>
      </c>
      <c r="G219" s="262">
        <v>2118.9359349544861</v>
      </c>
      <c r="H219" s="262">
        <v>796.326571742593</v>
      </c>
    </row>
    <row r="220">
      <c r="B220" s="274" t="s">
        <v>48</v>
      </c>
      <c r="C220" s="262">
        <v>560.43701872391136</v>
      </c>
      <c r="D220" s="262">
        <v>1506.4197734787383</v>
      </c>
      <c r="E220" s="262">
        <v>945.98275475482694</v>
      </c>
      <c r="F220" s="262">
        <v>880.54540476228158</v>
      </c>
      <c r="G220" s="262">
        <v>2307.8211647358</v>
      </c>
      <c r="H220" s="262">
        <v>1427.275759973518</v>
      </c>
    </row>
    <row r="221">
      <c r="B221" s="274" t="s">
        <v>46</v>
      </c>
      <c r="C221" s="262">
        <v>8.4950931008166517</v>
      </c>
      <c r="D221" s="262">
        <v>724.57025159090085</v>
      </c>
      <c r="E221" s="262">
        <v>716.07515849008416</v>
      </c>
      <c r="F221" s="262">
        <v>8.9874489513100713</v>
      </c>
      <c r="G221" s="262">
        <v>785.78926338715667</v>
      </c>
      <c r="H221" s="262">
        <v>776.80181443584661</v>
      </c>
    </row>
    <row r="222">
      <c r="B222" s="274" t="s">
        <v>46</v>
      </c>
      <c r="C222" s="262">
        <v>8.4950931008166517</v>
      </c>
      <c r="D222" s="262">
        <v>724.57025159090085</v>
      </c>
      <c r="E222" s="262">
        <v>716.07515849008416</v>
      </c>
      <c r="F222" s="262">
        <v>8.9874489513100713</v>
      </c>
      <c r="G222" s="262">
        <v>785.78926338715667</v>
      </c>
      <c r="H222" s="262">
        <v>776.80181443584661</v>
      </c>
    </row>
    <row r="223">
      <c r="B223" s="274" t="s">
        <v>49</v>
      </c>
      <c r="C223" s="262">
        <v>1.491864588198341</v>
      </c>
      <c r="D223" s="262"/>
      <c r="E223" s="262">
        <v>-1.491864588198341</v>
      </c>
      <c r="F223" s="262">
        <v>1.491864588188504</v>
      </c>
      <c r="G223" s="262"/>
      <c r="H223" s="262">
        <v>-1.491864588188504</v>
      </c>
    </row>
    <row r="224">
      <c r="B224" s="274" t="s">
        <v>46</v>
      </c>
      <c r="C224" s="262">
        <v>8.4950931008166517</v>
      </c>
      <c r="D224" s="262">
        <v>724.57025159090085</v>
      </c>
      <c r="E224" s="262">
        <v>716.07515849008416</v>
      </c>
      <c r="F224" s="262">
        <v>8.9874489513100713</v>
      </c>
      <c r="G224" s="262">
        <v>785.78926338715667</v>
      </c>
      <c r="H224" s="262">
        <v>776.80181443584661</v>
      </c>
    </row>
    <row r="225">
      <c r="B225" s="278" t="s">
        <v>50</v>
      </c>
      <c r="C225" s="279">
        <v>7601.9633858309417</v>
      </c>
      <c r="D225" s="279">
        <v>21241.066513971073</v>
      </c>
      <c r="E225" s="279">
        <v>13639.10312814013</v>
      </c>
      <c r="F225" s="279">
        <v>7643.275526934618</v>
      </c>
      <c r="G225" s="279">
        <v>22487.400784180216</v>
      </c>
      <c r="H225" s="279">
        <v>14844.125257245598</v>
      </c>
    </row>
    <row r="226">
      <c r="B226" s="274" t="s">
        <v>51</v>
      </c>
      <c r="C226" s="262">
        <v>0</v>
      </c>
      <c r="D226" s="262">
        <v>0</v>
      </c>
      <c r="E226" s="262">
        <v>0</v>
      </c>
      <c r="F226" s="262">
        <v>0</v>
      </c>
      <c r="G226" s="262">
        <v>0</v>
      </c>
      <c r="H226" s="262">
        <v>0</v>
      </c>
    </row>
    <row r="227">
      <c r="B227" s="274" t="s">
        <v>52</v>
      </c>
      <c r="C227" s="262">
        <v>0</v>
      </c>
      <c r="D227" s="262">
        <v>0</v>
      </c>
      <c r="E227" s="262">
        <v>0</v>
      </c>
      <c r="F227" s="262">
        <v>0</v>
      </c>
      <c r="G227" s="262">
        <v>0</v>
      </c>
      <c r="H227" s="262">
        <v>0</v>
      </c>
    </row>
    <row r="228">
      <c r="B228" s="274" t="s">
        <v>53</v>
      </c>
      <c r="C228" s="262">
        <v>0</v>
      </c>
      <c r="D228" s="262">
        <v>0</v>
      </c>
      <c r="E228" s="262">
        <v>0</v>
      </c>
      <c r="F228" s="262">
        <v>0</v>
      </c>
      <c r="G228" s="262">
        <v>0</v>
      </c>
      <c r="H228" s="262">
        <v>0</v>
      </c>
    </row>
    <row r="229">
      <c r="B229" s="274" t="s">
        <v>54</v>
      </c>
      <c r="C229" s="262"/>
      <c r="D229" s="262">
        <v>0</v>
      </c>
      <c r="E229" s="262">
        <v>0</v>
      </c>
      <c r="F229" s="262"/>
      <c r="G229" s="262">
        <v>0</v>
      </c>
      <c r="H229" s="262">
        <v>0</v>
      </c>
    </row>
    <row r="230">
      <c r="B230" s="278" t="s">
        <v>55</v>
      </c>
      <c r="C230" s="279">
        <v>0</v>
      </c>
      <c r="D230" s="279">
        <v>0</v>
      </c>
      <c r="E230" s="279">
        <v>0</v>
      </c>
      <c r="F230" s="279">
        <v>0</v>
      </c>
      <c r="G230" s="279">
        <v>0</v>
      </c>
      <c r="H230" s="279">
        <v>0</v>
      </c>
    </row>
    <row r="231">
      <c r="B231" s="278" t="s">
        <v>56</v>
      </c>
      <c r="C231" s="279">
        <v>22646.016349824207</v>
      </c>
      <c r="D231" s="279">
        <v>99676.002642041189</v>
      </c>
      <c r="E231" s="279">
        <v>77029.986292216985</v>
      </c>
      <c r="F231" s="279">
        <v>24107.720235740646</v>
      </c>
      <c r="G231" s="279">
        <v>106767.40358459308</v>
      </c>
      <c r="H231" s="279">
        <v>82659.683348852428</v>
      </c>
    </row>
    <row r="232"/>
    <row r="233">
      <c r="B233" s="274" t="s">
        <v>57</v>
      </c>
      <c r="C233" s="262">
        <v>15131.362747634752</v>
      </c>
      <c r="D233" s="262">
        <v>39759.606675087278</v>
      </c>
      <c r="E233" s="262">
        <v>24628.243927452528</v>
      </c>
      <c r="F233" s="262">
        <v>16898.975440910952</v>
      </c>
      <c r="G233" s="262">
        <v>41638.259886998931</v>
      </c>
      <c r="H233" s="262">
        <v>24739.284446087979</v>
      </c>
    </row>
    <row r="234">
      <c r="B234" s="274" t="s">
        <v>58</v>
      </c>
      <c r="C234" s="262">
        <v>172.66429957716971</v>
      </c>
      <c r="D234" s="262">
        <v>190.7069845876633</v>
      </c>
      <c r="E234" s="262">
        <v>18.042685010493589</v>
      </c>
      <c r="F234" s="262">
        <v>172.66429957716889</v>
      </c>
      <c r="G234" s="262">
        <v>190.70698458766321</v>
      </c>
      <c r="H234" s="262">
        <v>18.042685010494314</v>
      </c>
    </row>
    <row r="235">
      <c r="B235" s="274" t="s">
        <v>59</v>
      </c>
      <c r="C235" s="262">
        <v>1906.3869947836729</v>
      </c>
      <c r="D235" s="262">
        <v>5528.3675277235889</v>
      </c>
      <c r="E235" s="262">
        <v>3621.980532939916</v>
      </c>
      <c r="F235" s="262">
        <v>1906.3869947836731</v>
      </c>
      <c r="G235" s="262">
        <v>5528.3675277235907</v>
      </c>
      <c r="H235" s="262">
        <v>3621.9805329399178</v>
      </c>
    </row>
    <row r="236">
      <c r="B236" s="274" t="s">
        <v>60</v>
      </c>
      <c r="C236" s="262">
        <v>2928.787321920779</v>
      </c>
      <c r="D236" s="262">
        <v>3125.2346596882044</v>
      </c>
      <c r="E236" s="262">
        <v>196.44733776742547</v>
      </c>
      <c r="F236" s="262">
        <v>2928.7873219208036</v>
      </c>
      <c r="G236" s="262">
        <v>3125.2346596882303</v>
      </c>
      <c r="H236" s="262">
        <v>196.4473377674264</v>
      </c>
    </row>
    <row r="237">
      <c r="B237" s="274" t="s">
        <v>61</v>
      </c>
      <c r="C237" s="262">
        <v>7490.0824170144588</v>
      </c>
      <c r="D237" s="262">
        <v>7567.5987937679474</v>
      </c>
      <c r="E237" s="262">
        <v>77.516376753488558</v>
      </c>
      <c r="F237" s="262">
        <v>7490.082417014457</v>
      </c>
      <c r="G237" s="262">
        <v>7567.5987937679538</v>
      </c>
      <c r="H237" s="262">
        <v>77.516376753496942</v>
      </c>
    </row>
    <row r="238">
      <c r="B238" s="278" t="s">
        <v>62</v>
      </c>
      <c r="C238" s="279">
        <v>27629.283780930822</v>
      </c>
      <c r="D238" s="279">
        <v>56171.514640854686</v>
      </c>
      <c r="E238" s="279">
        <v>28542.230859923864</v>
      </c>
      <c r="F238" s="279">
        <v>29396.896474207049</v>
      </c>
      <c r="G238" s="279">
        <v>58050.167852766368</v>
      </c>
      <c r="H238" s="279">
        <v>28653.271378559315</v>
      </c>
    </row>
    <row r="239">
      <c r="B239" s="274" t="s">
        <v>52</v>
      </c>
      <c r="C239" s="262">
        <v>0</v>
      </c>
      <c r="D239" s="262">
        <v>0</v>
      </c>
      <c r="E239" s="262">
        <v>0</v>
      </c>
      <c r="F239" s="262">
        <v>0</v>
      </c>
      <c r="G239" s="262">
        <v>0</v>
      </c>
      <c r="H239" s="262">
        <v>0</v>
      </c>
    </row>
    <row r="240">
      <c r="B240" s="278" t="s">
        <v>63</v>
      </c>
      <c r="C240" s="279">
        <v>0</v>
      </c>
      <c r="D240" s="279">
        <v>0</v>
      </c>
      <c r="E240" s="279">
        <v>0</v>
      </c>
      <c r="F240" s="279">
        <v>0</v>
      </c>
      <c r="G240" s="279">
        <v>0</v>
      </c>
      <c r="H240" s="279">
        <v>0</v>
      </c>
    </row>
    <row r="241">
      <c r="B241" s="278" t="s">
        <v>64</v>
      </c>
      <c r="C241" s="279">
        <v>27629.283780930822</v>
      </c>
      <c r="D241" s="279">
        <v>56171.514640854686</v>
      </c>
      <c r="E241" s="279">
        <v>28542.230859923864</v>
      </c>
      <c r="F241" s="279">
        <v>29396.896474207049</v>
      </c>
      <c r="G241" s="279">
        <v>58050.167852766368</v>
      </c>
      <c r="H241" s="279">
        <v>28653.271378559315</v>
      </c>
    </row>
    <row r="242">
      <c r="C242" s="189"/>
      <c r="D242" s="189"/>
      <c r="E242" s="189"/>
      <c r="F242" s="189"/>
      <c r="G242" s="189"/>
      <c r="H242" s="189"/>
    </row>
    <row r="243">
      <c r="C243" s="189"/>
      <c r="D243" s="189"/>
      <c r="E243" s="189"/>
      <c r="F243" s="189"/>
      <c r="G243" s="189"/>
      <c r="H243" s="189"/>
    </row>
    <row r="244">
      <c r="B244" s="198" t="s">
        <v>70</v>
      </c>
      <c r="C244" s="202"/>
      <c r="D244" s="202"/>
      <c r="E244" s="202"/>
      <c r="F244" s="202"/>
      <c r="G244" s="202" t="s">
        <v>68</v>
      </c>
      <c r="H244" s="235">
        <v>0.005</v>
      </c>
    </row>
    <row r="245">
      <c r="B245" s="232" t="s">
        <v>6</v>
      </c>
      <c r="C245" s="233"/>
      <c r="D245" s="208" t="s">
        <v>17</v>
      </c>
      <c r="E245" s="234"/>
      <c r="F245" s="233"/>
      <c r="G245" s="208" t="s">
        <v>18</v>
      </c>
      <c r="H245" s="208"/>
    </row>
    <row r="246">
      <c r="B246" s="232"/>
      <c r="C246" s="187" t="s">
        <v>9</v>
      </c>
      <c r="D246" s="187" t="s">
        <v>10</v>
      </c>
      <c r="E246" s="196" t="s">
        <v>19</v>
      </c>
      <c r="F246" s="187" t="s">
        <v>9</v>
      </c>
      <c r="G246" s="187" t="s">
        <v>10</v>
      </c>
      <c r="H246" s="187" t="s">
        <v>19</v>
      </c>
    </row>
    <row r="247">
      <c r="B247" s="274" t="s">
        <v>20</v>
      </c>
      <c r="C247" s="261">
        <v>0</v>
      </c>
      <c r="D247" s="261">
        <v>0</v>
      </c>
      <c r="E247" s="261">
        <v>0</v>
      </c>
      <c r="F247" s="261">
        <v>0</v>
      </c>
      <c r="G247" s="261">
        <v>0</v>
      </c>
      <c r="H247" s="261">
        <v>0</v>
      </c>
    </row>
    <row r="248">
      <c r="B248" s="274" t="s">
        <v>21</v>
      </c>
      <c r="C248" s="261">
        <v>1.2696028430000002</v>
      </c>
      <c r="D248" s="261">
        <v>1.7017996429000002</v>
      </c>
      <c r="E248" s="261">
        <v>0.43219679990000004</v>
      </c>
      <c r="F248" s="261">
        <v>1.2663698333000002</v>
      </c>
      <c r="G248" s="261">
        <v>1.5779122677000002</v>
      </c>
      <c r="H248" s="261">
        <v>0.31154243439999996</v>
      </c>
    </row>
    <row r="249">
      <c r="B249" s="278" t="s">
        <v>22</v>
      </c>
      <c r="C249" s="280">
        <v>0.19142617199501344</v>
      </c>
      <c r="D249" s="280">
        <v>0.0598848992016405</v>
      </c>
      <c r="E249" s="280">
        <v>-0.13154127279337294</v>
      </c>
      <c r="F249" s="280">
        <v>0.15587825979551132</v>
      </c>
      <c r="G249" s="280">
        <v>0.050182176248831471</v>
      </c>
      <c r="H249" s="280">
        <v>-0.10569608354667984</v>
      </c>
    </row>
    <row r="250">
      <c r="B250" s="274" t="s">
        <v>23</v>
      </c>
      <c r="C250" s="261">
        <v>1.6479601063999996</v>
      </c>
      <c r="D250" s="261">
        <v>1.9335923336999994</v>
      </c>
      <c r="E250" s="261">
        <v>0.28563222729999982</v>
      </c>
      <c r="F250" s="261">
        <v>1.6549308418999997</v>
      </c>
      <c r="G250" s="261">
        <v>2.0069751294000002</v>
      </c>
      <c r="H250" s="261">
        <v>0.3520442875000005</v>
      </c>
    </row>
    <row r="251">
      <c r="B251" s="278" t="s">
        <v>24</v>
      </c>
      <c r="C251" s="280">
        <v>1.6479601063999996</v>
      </c>
      <c r="D251" s="280">
        <v>1.9335923336999994</v>
      </c>
      <c r="E251" s="280">
        <v>0.28563222729999982</v>
      </c>
      <c r="F251" s="280">
        <v>1.6549308418999997</v>
      </c>
      <c r="G251" s="280">
        <v>2.0069751294000002</v>
      </c>
      <c r="H251" s="280">
        <v>0.3520442875000005</v>
      </c>
    </row>
    <row r="252">
      <c r="B252" s="274" t="s">
        <v>25</v>
      </c>
      <c r="C252" s="261">
        <v>1.5173318839</v>
      </c>
      <c r="D252" s="261">
        <v>1.6254083977</v>
      </c>
      <c r="E252" s="261">
        <v>0.10807651379999994</v>
      </c>
      <c r="F252" s="261">
        <v>1.5246727894999996</v>
      </c>
      <c r="G252" s="261">
        <v>1.6997632019</v>
      </c>
      <c r="H252" s="261">
        <v>0.17509041240000034</v>
      </c>
    </row>
    <row r="253">
      <c r="B253" s="274" t="s">
        <v>26</v>
      </c>
      <c r="C253" s="261">
        <v>2.7964481221999993</v>
      </c>
      <c r="D253" s="261"/>
      <c r="E253" s="261">
        <v>-2.7964481221999993</v>
      </c>
      <c r="F253" s="261">
        <v>2.8072508007</v>
      </c>
      <c r="G253" s="261"/>
      <c r="H253" s="261">
        <v>-2.8072508007</v>
      </c>
    </row>
    <row r="254">
      <c r="B254" s="274" t="s">
        <v>27</v>
      </c>
      <c r="C254" s="261"/>
      <c r="D254" s="261">
        <v>2.9558916839999996</v>
      </c>
      <c r="E254" s="261">
        <v>2.9558916839999996</v>
      </c>
      <c r="F254" s="261"/>
      <c r="G254" s="261">
        <v>3.0344638908</v>
      </c>
      <c r="H254" s="261">
        <v>3.0344638908</v>
      </c>
    </row>
    <row r="255">
      <c r="B255" s="278" t="s">
        <v>28</v>
      </c>
      <c r="C255" s="280">
        <v>2.7964481221999993</v>
      </c>
      <c r="D255" s="280">
        <v>2.9558916839999996</v>
      </c>
      <c r="E255" s="280">
        <v>0.1594435618000003</v>
      </c>
      <c r="F255" s="280">
        <v>2.8072508007</v>
      </c>
      <c r="G255" s="280">
        <v>3.0344638908</v>
      </c>
      <c r="H255" s="280">
        <v>0.22721309010000024</v>
      </c>
    </row>
    <row r="256">
      <c r="B256" s="274" t="s">
        <v>29</v>
      </c>
      <c r="C256" s="261"/>
      <c r="D256" s="261">
        <v>3.0383795637000008</v>
      </c>
      <c r="E256" s="261">
        <v>3.0383795637000008</v>
      </c>
      <c r="F256" s="261"/>
      <c r="G256" s="261">
        <v>3.1082135359999996</v>
      </c>
      <c r="H256" s="261">
        <v>3.1082135359999996</v>
      </c>
    </row>
    <row r="257">
      <c r="B257" s="278" t="s">
        <v>30</v>
      </c>
      <c r="C257" s="261"/>
      <c r="D257" s="280">
        <v>3.0383795637000008</v>
      </c>
      <c r="E257" s="280">
        <v>3.0383795637000008</v>
      </c>
      <c r="F257" s="261"/>
      <c r="G257" s="280">
        <v>3.1082135359999996</v>
      </c>
      <c r="H257" s="280">
        <v>3.1082135359999996</v>
      </c>
    </row>
    <row r="258">
      <c r="B258" s="278" t="s">
        <v>31</v>
      </c>
      <c r="C258" s="280">
        <v>2.7964481221999993</v>
      </c>
      <c r="D258" s="280">
        <v>2.9558916839999996</v>
      </c>
      <c r="E258" s="280">
        <v>0.1594435618000003</v>
      </c>
      <c r="F258" s="280">
        <v>2.8072508007</v>
      </c>
      <c r="G258" s="280">
        <v>3.0344638908</v>
      </c>
      <c r="H258" s="280">
        <v>0.22721309010000024</v>
      </c>
    </row>
    <row r="259">
      <c r="B259" s="278" t="s">
        <v>32</v>
      </c>
      <c r="C259" s="280">
        <v>2.7254562683671621</v>
      </c>
      <c r="D259" s="280">
        <v>2.9558916839999996</v>
      </c>
      <c r="E259" s="280">
        <v>0.23043541563283743</v>
      </c>
      <c r="F259" s="280">
        <v>2.8072508007</v>
      </c>
      <c r="G259" s="280">
        <v>3.0344638908</v>
      </c>
      <c r="H259" s="280">
        <v>0.22721309010000024</v>
      </c>
    </row>
    <row r="260">
      <c r="B260" s="274" t="s">
        <v>33</v>
      </c>
      <c r="C260" s="261">
        <v>6.0649080903999986</v>
      </c>
      <c r="D260" s="261">
        <v>6.1556613486000016</v>
      </c>
      <c r="E260" s="261">
        <v>0.090753258200003017</v>
      </c>
      <c r="F260" s="261">
        <v>6.0523452405</v>
      </c>
      <c r="G260" s="261">
        <v>6.2247541336000012</v>
      </c>
      <c r="H260" s="261">
        <v>0.17240889310000096</v>
      </c>
    </row>
    <row r="261">
      <c r="B261" s="274" t="s">
        <v>34</v>
      </c>
      <c r="C261" s="261"/>
      <c r="D261" s="261">
        <v>6.1556613486000016</v>
      </c>
      <c r="E261" s="261">
        <v>6.1556613486000016</v>
      </c>
      <c r="F261" s="261"/>
      <c r="G261" s="261">
        <v>6.2247541336000012</v>
      </c>
      <c r="H261" s="261">
        <v>6.2247541336000012</v>
      </c>
    </row>
    <row r="262">
      <c r="B262" s="278" t="s">
        <v>35</v>
      </c>
      <c r="C262" s="280">
        <v>6.0649080903999986</v>
      </c>
      <c r="D262" s="280">
        <v>6.1556613486000016</v>
      </c>
      <c r="E262" s="280">
        <v>0.090753258200003017</v>
      </c>
      <c r="F262" s="280">
        <v>6.0523452405</v>
      </c>
      <c r="G262" s="280">
        <v>6.2247541336000012</v>
      </c>
      <c r="H262" s="280">
        <v>0.17240889310000096</v>
      </c>
    </row>
    <row r="263">
      <c r="B263" s="274" t="s">
        <v>36</v>
      </c>
      <c r="C263" s="261">
        <v>4.6259668124</v>
      </c>
      <c r="D263" s="261">
        <v>4.7421648745000011</v>
      </c>
      <c r="E263" s="261">
        <v>0.11619806210000139</v>
      </c>
      <c r="F263" s="261">
        <v>4.6368812278</v>
      </c>
      <c r="G263" s="261">
        <v>4.8203252186</v>
      </c>
      <c r="H263" s="261">
        <v>0.18344399079999985</v>
      </c>
    </row>
    <row r="264">
      <c r="B264" s="274" t="s">
        <v>37</v>
      </c>
      <c r="C264" s="261">
        <v>4.2284741505</v>
      </c>
      <c r="D264" s="261">
        <v>4.5926443206000007</v>
      </c>
      <c r="E264" s="261">
        <v>0.36417017010000041</v>
      </c>
      <c r="F264" s="261">
        <v>3.8831128209999997</v>
      </c>
      <c r="G264" s="261">
        <v>4.4613817389</v>
      </c>
      <c r="H264" s="261">
        <v>0.57826891790000046</v>
      </c>
    </row>
    <row r="265">
      <c r="B265" s="274" t="s">
        <v>38</v>
      </c>
      <c r="C265" s="261">
        <v>3.5979805574999997</v>
      </c>
      <c r="D265" s="261">
        <v>3.7554595349</v>
      </c>
      <c r="E265" s="261">
        <v>0.15747897740000028</v>
      </c>
      <c r="F265" s="261">
        <v>3.6086896414</v>
      </c>
      <c r="G265" s="261">
        <v>3.8337143907999995</v>
      </c>
      <c r="H265" s="261">
        <v>0.22502474939999972</v>
      </c>
    </row>
    <row r="266">
      <c r="B266" s="274" t="s">
        <v>39</v>
      </c>
      <c r="C266" s="261">
        <v>4.2284741505</v>
      </c>
      <c r="D266" s="261">
        <v>4.5926443206000007</v>
      </c>
      <c r="E266" s="261">
        <v>0.36417017010000041</v>
      </c>
      <c r="F266" s="261">
        <v>3.8831128209999997</v>
      </c>
      <c r="G266" s="261">
        <v>4.4613817389</v>
      </c>
      <c r="H266" s="261">
        <v>0.57826891790000046</v>
      </c>
    </row>
    <row r="267">
      <c r="B267" s="278" t="s">
        <v>40</v>
      </c>
      <c r="C267" s="280">
        <v>3.5999443960707977</v>
      </c>
      <c r="D267" s="280">
        <v>3.7729619750075507</v>
      </c>
      <c r="E267" s="280">
        <v>0.17301757893675296</v>
      </c>
      <c r="F267" s="280">
        <v>3.6092739494263917</v>
      </c>
      <c r="G267" s="280">
        <v>3.8461517336170306</v>
      </c>
      <c r="H267" s="280">
        <v>0.23687778419063887</v>
      </c>
    </row>
    <row r="268">
      <c r="B268" s="278" t="s">
        <v>41</v>
      </c>
      <c r="C268" s="280">
        <v>3.6031247613254878</v>
      </c>
      <c r="D268" s="280">
        <v>3.8303319006791892</v>
      </c>
      <c r="E268" s="280">
        <v>0.2272071393537014</v>
      </c>
      <c r="F268" s="280">
        <v>3.6102266708555817</v>
      </c>
      <c r="G268" s="280">
        <v>3.887390228461046</v>
      </c>
      <c r="H268" s="280">
        <v>0.27716355760546429</v>
      </c>
    </row>
    <row r="269">
      <c r="B269" s="274" t="s">
        <v>42</v>
      </c>
      <c r="C269" s="261">
        <v>4.6259668124</v>
      </c>
      <c r="D269" s="261">
        <v>4.7421648745000011</v>
      </c>
      <c r="E269" s="261">
        <v>0.11619806210000139</v>
      </c>
      <c r="F269" s="261">
        <v>4.6368812278</v>
      </c>
      <c r="G269" s="261">
        <v>4.8203252186</v>
      </c>
      <c r="H269" s="261">
        <v>0.18344399079999985</v>
      </c>
    </row>
    <row r="270">
      <c r="B270" s="274" t="s">
        <v>43</v>
      </c>
      <c r="C270" s="261">
        <v>4.6259668124</v>
      </c>
      <c r="D270" s="261">
        <v>4.7421648745000011</v>
      </c>
      <c r="E270" s="261">
        <v>0.11619806210000139</v>
      </c>
      <c r="F270" s="261">
        <v>4.6368812278</v>
      </c>
      <c r="G270" s="261">
        <v>4.8203252186</v>
      </c>
      <c r="H270" s="261">
        <v>0.18344399079999985</v>
      </c>
    </row>
    <row r="271">
      <c r="B271" s="278" t="s">
        <v>44</v>
      </c>
      <c r="C271" s="280">
        <v>4.6259668124</v>
      </c>
      <c r="D271" s="280">
        <v>4.7421648745000011</v>
      </c>
      <c r="E271" s="280">
        <v>0.11619806210000139</v>
      </c>
      <c r="F271" s="280">
        <v>4.6368812278</v>
      </c>
      <c r="G271" s="280">
        <v>4.8203252186</v>
      </c>
      <c r="H271" s="280">
        <v>0.18344399079999985</v>
      </c>
    </row>
    <row r="272">
      <c r="B272" s="278" t="s">
        <v>45</v>
      </c>
      <c r="C272" s="280">
        <v>3.7949877165439627</v>
      </c>
      <c r="D272" s="280">
        <v>4.0763931069278208</v>
      </c>
      <c r="E272" s="280">
        <v>0.28140539038385803</v>
      </c>
      <c r="F272" s="280">
        <v>3.7968796589657727</v>
      </c>
      <c r="G272" s="280">
        <v>4.1509782470218468</v>
      </c>
      <c r="H272" s="280">
        <v>0.35409858805607408</v>
      </c>
    </row>
    <row r="273">
      <c r="B273" s="274" t="s">
        <v>46</v>
      </c>
      <c r="C273" s="261">
        <v>4.6259668124</v>
      </c>
      <c r="D273" s="261">
        <v>4.7421648745000011</v>
      </c>
      <c r="E273" s="261">
        <v>0.11619806210000139</v>
      </c>
      <c r="F273" s="261">
        <v>4.6368812278</v>
      </c>
      <c r="G273" s="261">
        <v>4.8203252186</v>
      </c>
      <c r="H273" s="261">
        <v>0.18344399079999985</v>
      </c>
    </row>
    <row r="274">
      <c r="B274" s="274" t="s">
        <v>46</v>
      </c>
      <c r="C274" s="261">
        <v>4.6259668124</v>
      </c>
      <c r="D274" s="261">
        <v>4.7421648745000011</v>
      </c>
      <c r="E274" s="261">
        <v>0.11619806210000139</v>
      </c>
      <c r="F274" s="261">
        <v>4.6368812278</v>
      </c>
      <c r="G274" s="261">
        <v>4.8203252186</v>
      </c>
      <c r="H274" s="261">
        <v>0.18344399079999985</v>
      </c>
    </row>
    <row r="275">
      <c r="B275" s="274" t="s">
        <v>47</v>
      </c>
      <c r="C275" s="261">
        <v>4.2613207719</v>
      </c>
      <c r="D275" s="261">
        <v>4.2337024507</v>
      </c>
      <c r="E275" s="261">
        <v>-0.027618321200000295</v>
      </c>
      <c r="F275" s="261">
        <v>4.2027810921</v>
      </c>
      <c r="G275" s="261">
        <v>4.3028247998</v>
      </c>
      <c r="H275" s="261">
        <v>0.10004370769999937</v>
      </c>
    </row>
    <row r="276">
      <c r="B276" s="274" t="s">
        <v>48</v>
      </c>
      <c r="C276" s="261">
        <v>9.7068141058</v>
      </c>
      <c r="D276" s="261">
        <v>9.8466848419000019</v>
      </c>
      <c r="E276" s="261">
        <v>0.13987073610000245</v>
      </c>
      <c r="F276" s="261">
        <v>9.585978174900001</v>
      </c>
      <c r="G276" s="261">
        <v>9.908209188999999</v>
      </c>
      <c r="H276" s="261">
        <v>0.322231014099998</v>
      </c>
    </row>
    <row r="277">
      <c r="B277" s="274" t="s">
        <v>46</v>
      </c>
      <c r="C277" s="261">
        <v>4.6259668124</v>
      </c>
      <c r="D277" s="261">
        <v>4.7421648745000011</v>
      </c>
      <c r="E277" s="261">
        <v>0.11619806210000139</v>
      </c>
      <c r="F277" s="261">
        <v>4.6368812278</v>
      </c>
      <c r="G277" s="261">
        <v>4.8203252186</v>
      </c>
      <c r="H277" s="261">
        <v>0.18344399079999985</v>
      </c>
    </row>
    <row r="278">
      <c r="B278" s="274" t="s">
        <v>46</v>
      </c>
      <c r="C278" s="261">
        <v>4.6259668124</v>
      </c>
      <c r="D278" s="261">
        <v>4.7421648745000011</v>
      </c>
      <c r="E278" s="261">
        <v>0.11619806210000139</v>
      </c>
      <c r="F278" s="261">
        <v>4.6368812278</v>
      </c>
      <c r="G278" s="261">
        <v>4.8203252186</v>
      </c>
      <c r="H278" s="261">
        <v>0.18344399079999985</v>
      </c>
    </row>
    <row r="279">
      <c r="B279" s="274" t="s">
        <v>49</v>
      </c>
      <c r="C279" s="261">
        <v>4.7435394733000011</v>
      </c>
      <c r="D279" s="261"/>
      <c r="E279" s="261">
        <v>-4.7435394733000011</v>
      </c>
      <c r="F279" s="261">
        <v>4.7839596439</v>
      </c>
      <c r="G279" s="261"/>
      <c r="H279" s="261">
        <v>-4.7839596439</v>
      </c>
    </row>
    <row r="280">
      <c r="B280" s="274" t="s">
        <v>46</v>
      </c>
      <c r="C280" s="261">
        <v>4.6259668124</v>
      </c>
      <c r="D280" s="261">
        <v>4.7421648745000011</v>
      </c>
      <c r="E280" s="261">
        <v>0.11619806210000139</v>
      </c>
      <c r="F280" s="261">
        <v>4.6368812278</v>
      </c>
      <c r="G280" s="261">
        <v>4.8203252186</v>
      </c>
      <c r="H280" s="261">
        <v>0.18344399079999985</v>
      </c>
    </row>
    <row r="281">
      <c r="B281" s="278" t="s">
        <v>50</v>
      </c>
      <c r="C281" s="280">
        <v>4.3641123747267372</v>
      </c>
      <c r="D281" s="280">
        <v>4.5282229302265993</v>
      </c>
      <c r="E281" s="280">
        <v>0.16411055549986209</v>
      </c>
      <c r="F281" s="280">
        <v>4.56171137105641</v>
      </c>
      <c r="G281" s="280">
        <v>4.7855412276659122</v>
      </c>
      <c r="H281" s="280">
        <v>0.22382985660950183</v>
      </c>
    </row>
    <row r="282">
      <c r="B282" s="274" t="s">
        <v>51</v>
      </c>
      <c r="C282" s="261">
        <v>0</v>
      </c>
      <c r="D282" s="261">
        <v>0</v>
      </c>
      <c r="E282" s="261">
        <v>0</v>
      </c>
      <c r="F282" s="261">
        <v>0</v>
      </c>
      <c r="G282" s="261">
        <v>0</v>
      </c>
      <c r="H282" s="261">
        <v>0</v>
      </c>
    </row>
    <row r="283">
      <c r="B283" s="274" t="s">
        <v>52</v>
      </c>
      <c r="C283" s="261">
        <v>0</v>
      </c>
      <c r="D283" s="261">
        <v>0</v>
      </c>
      <c r="E283" s="261">
        <v>0</v>
      </c>
      <c r="F283" s="261">
        <v>0</v>
      </c>
      <c r="G283" s="261">
        <v>0</v>
      </c>
      <c r="H283" s="261">
        <v>0</v>
      </c>
    </row>
    <row r="284">
      <c r="B284" s="274" t="s">
        <v>53</v>
      </c>
      <c r="C284" s="261">
        <v>0</v>
      </c>
      <c r="D284" s="261">
        <v>0</v>
      </c>
      <c r="E284" s="261">
        <v>0</v>
      </c>
      <c r="F284" s="261">
        <v>0</v>
      </c>
      <c r="G284" s="261">
        <v>0</v>
      </c>
      <c r="H284" s="261">
        <v>0</v>
      </c>
    </row>
    <row r="285">
      <c r="B285" s="274" t="s">
        <v>54</v>
      </c>
      <c r="C285" s="261"/>
      <c r="D285" s="261">
        <v>0</v>
      </c>
      <c r="E285" s="261">
        <v>0</v>
      </c>
      <c r="F285" s="261"/>
      <c r="G285" s="261">
        <v>0</v>
      </c>
      <c r="H285" s="261">
        <v>0</v>
      </c>
    </row>
    <row r="286">
      <c r="B286" s="278" t="s">
        <v>55</v>
      </c>
      <c r="C286" s="280">
        <v>0</v>
      </c>
      <c r="D286" s="280">
        <v>0</v>
      </c>
      <c r="E286" s="280">
        <v>0</v>
      </c>
      <c r="F286" s="280">
        <v>0</v>
      </c>
      <c r="G286" s="280">
        <v>0</v>
      </c>
      <c r="H286" s="280">
        <v>0</v>
      </c>
    </row>
    <row r="287">
      <c r="B287" s="278" t="s">
        <v>56</v>
      </c>
      <c r="C287" s="280">
        <v>1.8183636886048078</v>
      </c>
      <c r="D287" s="280">
        <v>1.0261197435285394</v>
      </c>
      <c r="E287" s="280">
        <v>-0.79224394507626839</v>
      </c>
      <c r="F287" s="280">
        <v>1.7821027260053342</v>
      </c>
      <c r="G287" s="280">
        <v>1.0596203594245583</v>
      </c>
      <c r="H287" s="280">
        <v>-0.7224823665807758</v>
      </c>
    </row>
    <row r="288"/>
    <row r="289">
      <c r="B289" s="274" t="s">
        <v>57</v>
      </c>
      <c r="C289" s="261">
        <v>1.3031378988201141</v>
      </c>
      <c r="D289" s="261">
        <v>1.2612655178592986</v>
      </c>
      <c r="E289" s="261">
        <v>-0.04187238096081547</v>
      </c>
      <c r="F289" s="261">
        <v>1.3609754114217465</v>
      </c>
      <c r="G289" s="261">
        <v>1.4523284015227091</v>
      </c>
      <c r="H289" s="261">
        <v>0.09135299010096265</v>
      </c>
    </row>
    <row r="290">
      <c r="B290" s="274" t="s">
        <v>58</v>
      </c>
      <c r="C290" s="261">
        <v>0.11068668364717262</v>
      </c>
      <c r="D290" s="261">
        <v>0.762818522433541</v>
      </c>
      <c r="E290" s="261">
        <v>0.65213183878636838</v>
      </c>
      <c r="F290" s="261">
        <v>2.9258816059883334E-05</v>
      </c>
      <c r="G290" s="261">
        <v>0.71831136199222134</v>
      </c>
      <c r="H290" s="261">
        <v>0.71828210317616148</v>
      </c>
    </row>
    <row r="291">
      <c r="B291" s="274" t="s">
        <v>59</v>
      </c>
      <c r="C291" s="261">
        <v>0.092948064349007056</v>
      </c>
      <c r="D291" s="261">
        <v>0.75566035941843124</v>
      </c>
      <c r="E291" s="261">
        <v>0.6627122950694242</v>
      </c>
      <c r="F291" s="261">
        <v>3.5110567963223335E-05</v>
      </c>
      <c r="G291" s="261">
        <v>0.7022482011402652</v>
      </c>
      <c r="H291" s="261">
        <v>0.702213090572302</v>
      </c>
    </row>
    <row r="292">
      <c r="B292" s="274" t="s">
        <v>60</v>
      </c>
      <c r="C292" s="261">
        <v>0.053659718291455112</v>
      </c>
      <c r="D292" s="261">
        <v>0.23042952769867356</v>
      </c>
      <c r="E292" s="261">
        <v>0.17676980940721845</v>
      </c>
      <c r="F292" s="261">
        <v>4.0962316115935334E-05</v>
      </c>
      <c r="G292" s="261">
        <v>0.16781464720720618</v>
      </c>
      <c r="H292" s="261">
        <v>0.16777368489109024</v>
      </c>
    </row>
    <row r="293">
      <c r="B293" s="274" t="s">
        <v>61</v>
      </c>
      <c r="C293" s="261">
        <v>0</v>
      </c>
      <c r="D293" s="261">
        <v>0</v>
      </c>
      <c r="E293" s="261">
        <v>0</v>
      </c>
      <c r="F293" s="261">
        <v>0</v>
      </c>
      <c r="G293" s="261">
        <v>0</v>
      </c>
      <c r="H293" s="261">
        <v>0</v>
      </c>
    </row>
    <row r="294">
      <c r="B294" s="278" t="s">
        <v>62</v>
      </c>
      <c r="C294" s="280">
        <v>0.72518721915050088</v>
      </c>
      <c r="D294" s="280">
        <v>0.98376701848388082</v>
      </c>
      <c r="E294" s="280">
        <v>0.25857979933337993</v>
      </c>
      <c r="F294" s="280">
        <v>0.76076844852613634</v>
      </c>
      <c r="G294" s="280">
        <v>1.1034026111986288</v>
      </c>
      <c r="H294" s="280">
        <v>0.34263416267249247</v>
      </c>
    </row>
    <row r="295">
      <c r="B295" s="274" t="s">
        <v>52</v>
      </c>
      <c r="C295" s="261">
        <v>0</v>
      </c>
      <c r="D295" s="261">
        <v>0</v>
      </c>
      <c r="E295" s="261">
        <v>0</v>
      </c>
      <c r="F295" s="261">
        <v>0</v>
      </c>
      <c r="G295" s="261">
        <v>0</v>
      </c>
      <c r="H295" s="261">
        <v>0</v>
      </c>
    </row>
    <row r="296">
      <c r="B296" s="278" t="s">
        <v>63</v>
      </c>
      <c r="C296" s="280">
        <v>0</v>
      </c>
      <c r="D296" s="280">
        <v>0</v>
      </c>
      <c r="E296" s="280">
        <v>0</v>
      </c>
      <c r="F296" s="280">
        <v>0</v>
      </c>
      <c r="G296" s="280">
        <v>0</v>
      </c>
      <c r="H296" s="280">
        <v>0</v>
      </c>
    </row>
    <row r="297">
      <c r="B297" s="278" t="s">
        <v>64</v>
      </c>
      <c r="C297" s="280">
        <v>0.72518721915050088</v>
      </c>
      <c r="D297" s="280">
        <v>0.98376701848388082</v>
      </c>
      <c r="E297" s="280">
        <v>0.25857979933337993</v>
      </c>
      <c r="F297" s="280">
        <v>0.76076844852613634</v>
      </c>
      <c r="G297" s="280">
        <v>1.1034026111986288</v>
      </c>
      <c r="H297" s="280">
        <v>0.34263416267249247</v>
      </c>
    </row>
    <row r="298">
      <c r="C298" s="194"/>
      <c r="D298" s="194"/>
      <c r="E298" s="194"/>
      <c r="F298" s="194"/>
      <c r="G298" s="194"/>
      <c r="H298" s="194"/>
    </row>
    <row r="299">
      <c r="C299" s="194"/>
      <c r="D299" s="194"/>
      <c r="E299" s="194"/>
      <c r="F299" s="194"/>
      <c r="G299" s="194"/>
      <c r="H299" s="194"/>
    </row>
    <row r="300">
      <c r="B300" s="198" t="s">
        <v>71</v>
      </c>
      <c r="C300" s="202"/>
      <c r="D300" s="202"/>
      <c r="E300" s="202"/>
      <c r="F300" s="202"/>
      <c r="G300" s="202"/>
      <c r="H300" s="202"/>
    </row>
    <row r="301">
      <c r="B301" s="232" t="s">
        <v>6</v>
      </c>
      <c r="C301" s="233"/>
      <c r="D301" s="208" t="s">
        <v>17</v>
      </c>
      <c r="E301" s="234"/>
      <c r="F301" s="233"/>
      <c r="G301" s="208" t="s">
        <v>18</v>
      </c>
      <c r="H301" s="208"/>
    </row>
    <row r="302">
      <c r="B302" s="232"/>
      <c r="C302" s="187" t="s">
        <v>9</v>
      </c>
      <c r="D302" s="187" t="s">
        <v>10</v>
      </c>
      <c r="E302" s="196" t="s">
        <v>19</v>
      </c>
      <c r="F302" s="187" t="s">
        <v>9</v>
      </c>
      <c r="G302" s="187" t="s">
        <v>10</v>
      </c>
      <c r="H302" s="187" t="s">
        <v>19</v>
      </c>
    </row>
    <row r="303">
      <c r="B303" s="274" t="s">
        <v>33</v>
      </c>
      <c r="C303" s="262">
        <v>0.79380524507225669</v>
      </c>
      <c r="D303" s="262">
        <v>10.348688010914486</v>
      </c>
      <c r="E303" s="262">
        <v>9.55488276584223</v>
      </c>
      <c r="F303" s="262">
        <v>0.79380524507094929</v>
      </c>
      <c r="G303" s="262">
        <v>10.348688010895813</v>
      </c>
      <c r="H303" s="262">
        <v>9.5548827658248641</v>
      </c>
    </row>
    <row r="304">
      <c r="B304" s="274" t="s">
        <v>34</v>
      </c>
      <c r="C304" s="262"/>
      <c r="D304" s="262">
        <v>6.2384326315213228</v>
      </c>
      <c r="E304" s="262">
        <v>6.2384326315213228</v>
      </c>
      <c r="F304" s="262"/>
      <c r="G304" s="262">
        <v>6.238432631509399</v>
      </c>
      <c r="H304" s="262">
        <v>6.238432631509399</v>
      </c>
    </row>
    <row r="305">
      <c r="B305" s="278" t="s">
        <v>35</v>
      </c>
      <c r="C305" s="279">
        <v>0.79380524507225669</v>
      </c>
      <c r="D305" s="279">
        <v>16.5871206424358</v>
      </c>
      <c r="E305" s="279">
        <v>15.793315397363543</v>
      </c>
      <c r="F305" s="279">
        <v>0.79380524507094929</v>
      </c>
      <c r="G305" s="279">
        <v>16.587120642405218</v>
      </c>
      <c r="H305" s="279">
        <v>15.793315397334268</v>
      </c>
    </row>
    <row r="306">
      <c r="B306" s="274" t="s">
        <v>36</v>
      </c>
      <c r="C306" s="262">
        <v>2.56500493939005</v>
      </c>
      <c r="D306" s="262">
        <v>15.42337058964171</v>
      </c>
      <c r="E306" s="262">
        <v>12.85836565025166</v>
      </c>
      <c r="F306" s="262">
        <v>3.8863250500262181</v>
      </c>
      <c r="G306" s="262">
        <v>23.419029595177829</v>
      </c>
      <c r="H306" s="262">
        <v>19.53270454515161</v>
      </c>
    </row>
    <row r="307">
      <c r="B307" s="274" t="s">
        <v>37</v>
      </c>
      <c r="C307" s="262">
        <v>0.31880888217369668</v>
      </c>
      <c r="D307" s="262">
        <v>17.458884200967091</v>
      </c>
      <c r="E307" s="262">
        <v>17.140075318793397</v>
      </c>
      <c r="F307" s="262">
        <v>0.31206476194543359</v>
      </c>
      <c r="G307" s="262">
        <v>17.061295600825861</v>
      </c>
      <c r="H307" s="262">
        <v>16.749230838880429</v>
      </c>
    </row>
    <row r="308">
      <c r="B308" s="274" t="s">
        <v>38</v>
      </c>
      <c r="C308" s="262">
        <v>25.184713224923545</v>
      </c>
      <c r="D308" s="262">
        <v>57.568753747462218</v>
      </c>
      <c r="E308" s="262">
        <v>32.384040522538669</v>
      </c>
      <c r="F308" s="262">
        <v>24.657020046103771</v>
      </c>
      <c r="G308" s="262">
        <v>124.27541948129353</v>
      </c>
      <c r="H308" s="262">
        <v>99.618399435189758</v>
      </c>
    </row>
    <row r="309">
      <c r="B309" s="274" t="s">
        <v>39</v>
      </c>
      <c r="C309" s="262">
        <v>0.19439565986147339</v>
      </c>
      <c r="D309" s="262">
        <v>4.8116871417628184</v>
      </c>
      <c r="E309" s="262">
        <v>4.6172914819013444</v>
      </c>
      <c r="F309" s="262">
        <v>0.19028339142969589</v>
      </c>
      <c r="G309" s="262">
        <v>4.7021112987134455</v>
      </c>
      <c r="H309" s="262">
        <v>4.51182790728375</v>
      </c>
    </row>
    <row r="310">
      <c r="B310" s="278" t="s">
        <v>40</v>
      </c>
      <c r="C310" s="279">
        <v>25.37910888478503</v>
      </c>
      <c r="D310" s="279">
        <v>62.380440889225056</v>
      </c>
      <c r="E310" s="279">
        <v>37.00133200444003</v>
      </c>
      <c r="F310" s="279">
        <v>24.847303437533469</v>
      </c>
      <c r="G310" s="279">
        <v>128.977530780007</v>
      </c>
      <c r="H310" s="279">
        <v>104.13022734247352</v>
      </c>
    </row>
    <row r="311">
      <c r="B311" s="278" t="s">
        <v>41</v>
      </c>
      <c r="C311" s="279">
        <v>25.697917766958689</v>
      </c>
      <c r="D311" s="279">
        <v>79.839325090192119</v>
      </c>
      <c r="E311" s="279">
        <v>54.141407323233423</v>
      </c>
      <c r="F311" s="279">
        <v>25.159368199478894</v>
      </c>
      <c r="G311" s="279">
        <v>146.03882638083272</v>
      </c>
      <c r="H311" s="279">
        <v>120.87945818135381</v>
      </c>
    </row>
    <row r="312">
      <c r="B312" s="274" t="s">
        <v>42</v>
      </c>
      <c r="C312" s="262">
        <v>3.1360815108022542</v>
      </c>
      <c r="D312" s="262">
        <v>23.383401043399029</v>
      </c>
      <c r="E312" s="262">
        <v>20.247319532596777</v>
      </c>
      <c r="F312" s="262">
        <v>4.751582325315078</v>
      </c>
      <c r="G312" s="262">
        <v>35.505634639878487</v>
      </c>
      <c r="H312" s="262">
        <v>30.75405231456341</v>
      </c>
    </row>
    <row r="313">
      <c r="B313" s="274" t="s">
        <v>43</v>
      </c>
      <c r="C313" s="262">
        <v>2.7037410556088188</v>
      </c>
      <c r="D313" s="262">
        <v>3.6131785868808088</v>
      </c>
      <c r="E313" s="262">
        <v>0.9094375312719899</v>
      </c>
      <c r="F313" s="262">
        <v>4.0965287948702169</v>
      </c>
      <c r="G313" s="262">
        <v>5.4862933991651985</v>
      </c>
      <c r="H313" s="262">
        <v>1.3897646042949818</v>
      </c>
    </row>
    <row r="314">
      <c r="B314" s="278" t="s">
        <v>44</v>
      </c>
      <c r="C314" s="279">
        <v>5.8398225664110761</v>
      </c>
      <c r="D314" s="279">
        <v>26.996579630279847</v>
      </c>
      <c r="E314" s="279">
        <v>21.156757063868771</v>
      </c>
      <c r="F314" s="279">
        <v>8.8481111201852958</v>
      </c>
      <c r="G314" s="279">
        <v>40.991928039043678</v>
      </c>
      <c r="H314" s="279">
        <v>32.143816918858377</v>
      </c>
    </row>
    <row r="315">
      <c r="B315" s="278" t="s">
        <v>45</v>
      </c>
      <c r="C315" s="279">
        <v>34.896550517832068</v>
      </c>
      <c r="D315" s="279">
        <v>138.84639595254959</v>
      </c>
      <c r="E315" s="279">
        <v>103.94984543471752</v>
      </c>
      <c r="F315" s="279">
        <v>38.687609614761371</v>
      </c>
      <c r="G315" s="279">
        <v>227.03690465745947</v>
      </c>
      <c r="H315" s="279">
        <v>188.34929504269809</v>
      </c>
    </row>
    <row r="316">
      <c r="B316" s="274" t="s">
        <v>46</v>
      </c>
      <c r="C316" s="262">
        <v>0.0815965716381583</v>
      </c>
      <c r="D316" s="262">
        <v>7.09804882189125</v>
      </c>
      <c r="E316" s="262">
        <v>7.0164522502530913</v>
      </c>
      <c r="F316" s="262">
        <v>0.12411922419015907</v>
      </c>
      <c r="G316" s="262">
        <v>10.770090103501545</v>
      </c>
      <c r="H316" s="262">
        <v>10.645970879311387</v>
      </c>
    </row>
    <row r="317">
      <c r="B317" s="274" t="s">
        <v>46</v>
      </c>
      <c r="C317" s="262">
        <v>0.0815965716381583</v>
      </c>
      <c r="D317" s="262">
        <v>7.09804882189125</v>
      </c>
      <c r="E317" s="262">
        <v>7.0164522502530913</v>
      </c>
      <c r="F317" s="262">
        <v>0.12411922419015907</v>
      </c>
      <c r="G317" s="262">
        <v>10.770090103501545</v>
      </c>
      <c r="H317" s="262">
        <v>10.645970879311387</v>
      </c>
    </row>
    <row r="318">
      <c r="B318" s="274" t="s">
        <v>47</v>
      </c>
      <c r="C318" s="262">
        <v>17.64568206679423</v>
      </c>
      <c r="D318" s="262">
        <v>27.51982436559938</v>
      </c>
      <c r="E318" s="262">
        <v>9.8741422988051486</v>
      </c>
      <c r="F318" s="262">
        <v>19.105831639663403</v>
      </c>
      <c r="G318" s="262">
        <v>30.010388628050279</v>
      </c>
      <c r="H318" s="262">
        <v>10.904556988386874</v>
      </c>
    </row>
    <row r="319">
      <c r="B319" s="274" t="s">
        <v>48</v>
      </c>
      <c r="C319" s="262">
        <v>29.748384048265006</v>
      </c>
      <c r="D319" s="262">
        <v>75.593324544569981</v>
      </c>
      <c r="E319" s="262">
        <v>45.844940496304979</v>
      </c>
      <c r="F319" s="262">
        <v>36.782598341233978</v>
      </c>
      <c r="G319" s="262">
        <v>94.106526871106084</v>
      </c>
      <c r="H319" s="262">
        <v>57.3239285298721</v>
      </c>
    </row>
    <row r="320">
      <c r="B320" s="274" t="s">
        <v>46</v>
      </c>
      <c r="C320" s="262">
        <v>0.0815965716381583</v>
      </c>
      <c r="D320" s="262">
        <v>7.09804882189125</v>
      </c>
      <c r="E320" s="262">
        <v>7.0164522502530913</v>
      </c>
      <c r="F320" s="262">
        <v>0.12411922419015907</v>
      </c>
      <c r="G320" s="262">
        <v>10.770090103501545</v>
      </c>
      <c r="H320" s="262">
        <v>10.645970879311387</v>
      </c>
    </row>
    <row r="321">
      <c r="B321" s="274" t="s">
        <v>46</v>
      </c>
      <c r="C321" s="262">
        <v>0.0815965716381583</v>
      </c>
      <c r="D321" s="262">
        <v>7.09804882189125</v>
      </c>
      <c r="E321" s="262">
        <v>7.0164522502530913</v>
      </c>
      <c r="F321" s="262">
        <v>0.12411922419015907</v>
      </c>
      <c r="G321" s="262">
        <v>10.770090103501545</v>
      </c>
      <c r="H321" s="262">
        <v>10.645970879311387</v>
      </c>
    </row>
    <row r="322">
      <c r="B322" s="274" t="s">
        <v>49</v>
      </c>
      <c r="C322" s="262">
        <v>0.29837291763496343</v>
      </c>
      <c r="D322" s="262"/>
      <c r="E322" s="262">
        <v>-0.29837291763496343</v>
      </c>
      <c r="F322" s="262">
        <v>0.29837291763638973</v>
      </c>
      <c r="G322" s="262"/>
      <c r="H322" s="262">
        <v>-0.29837291763638973</v>
      </c>
    </row>
    <row r="323">
      <c r="B323" s="274" t="s">
        <v>46</v>
      </c>
      <c r="C323" s="262">
        <v>0.0815965716381583</v>
      </c>
      <c r="D323" s="262">
        <v>7.09804882189125</v>
      </c>
      <c r="E323" s="262">
        <v>7.0164522502530913</v>
      </c>
      <c r="F323" s="262">
        <v>0.12411922419015907</v>
      </c>
      <c r="G323" s="262">
        <v>10.770090103501545</v>
      </c>
      <c r="H323" s="262">
        <v>10.645970879311387</v>
      </c>
    </row>
    <row r="324">
      <c r="B324" s="278" t="s">
        <v>50</v>
      </c>
      <c r="C324" s="279">
        <v>109.79823545924113</v>
      </c>
      <c r="D324" s="279">
        <v>273.24314727570231</v>
      </c>
      <c r="E324" s="279">
        <v>163.4449118164612</v>
      </c>
      <c r="F324" s="279">
        <v>122.12618107465443</v>
      </c>
      <c r="G324" s="279">
        <v>386.10946385128705</v>
      </c>
      <c r="H324" s="279">
        <v>263.98328277663262</v>
      </c>
    </row>
    <row r="325">
      <c r="C325" s="189"/>
      <c r="D325" s="189"/>
      <c r="E325" s="189"/>
      <c r="F325" s="189"/>
      <c r="G325" s="189"/>
      <c r="H325" s="189"/>
    </row>
    <row r="326">
      <c r="C326" s="189"/>
      <c r="D326" s="189"/>
      <c r="E326" s="189"/>
      <c r="F326" s="189"/>
      <c r="G326" s="189"/>
      <c r="H326" s="189"/>
    </row>
    <row r="327">
      <c r="B327" s="198" t="s">
        <v>72</v>
      </c>
      <c r="C327" s="202"/>
      <c r="D327" s="202"/>
      <c r="E327" s="202"/>
      <c r="F327" s="202"/>
      <c r="G327" s="202"/>
      <c r="H327" s="202"/>
    </row>
    <row r="328">
      <c r="B328" s="232" t="s">
        <v>6</v>
      </c>
      <c r="C328" s="233"/>
      <c r="D328" s="208" t="s">
        <v>17</v>
      </c>
      <c r="E328" s="234"/>
      <c r="F328" s="233"/>
      <c r="G328" s="208" t="s">
        <v>18</v>
      </c>
      <c r="H328" s="208"/>
    </row>
    <row r="329">
      <c r="B329" s="232"/>
      <c r="C329" s="187" t="s">
        <v>9</v>
      </c>
      <c r="D329" s="187" t="s">
        <v>10</v>
      </c>
      <c r="E329" s="196" t="s">
        <v>19</v>
      </c>
      <c r="F329" s="187" t="s">
        <v>9</v>
      </c>
      <c r="G329" s="187" t="s">
        <v>10</v>
      </c>
      <c r="H329" s="187" t="s">
        <v>19</v>
      </c>
    </row>
    <row r="330">
      <c r="B330" s="274" t="s">
        <v>33</v>
      </c>
      <c r="C330" s="262">
        <v>1.52642593118648</v>
      </c>
      <c r="D330" s="262">
        <v>19.872655082509798</v>
      </c>
      <c r="E330" s="262">
        <v>18.346229151323318</v>
      </c>
      <c r="F330" s="262">
        <v>0.802899776047787</v>
      </c>
      <c r="G330" s="262">
        <v>10.4499844369159</v>
      </c>
      <c r="H330" s="262">
        <v>9.6470846608681136</v>
      </c>
    </row>
    <row r="331">
      <c r="B331" s="274" t="s">
        <v>34</v>
      </c>
      <c r="C331" s="262"/>
      <c r="D331" s="262">
        <v>11.9797040756211</v>
      </c>
      <c r="E331" s="262">
        <v>11.9797040756211</v>
      </c>
      <c r="F331" s="262"/>
      <c r="G331" s="262">
        <v>6.29949650055982</v>
      </c>
      <c r="H331" s="262">
        <v>6.29949650055982</v>
      </c>
    </row>
    <row r="332">
      <c r="B332" s="278" t="s">
        <v>35</v>
      </c>
      <c r="C332" s="279">
        <v>1.52642593118648</v>
      </c>
      <c r="D332" s="279">
        <v>31.852359158130902</v>
      </c>
      <c r="E332" s="279">
        <v>30.325933226944422</v>
      </c>
      <c r="F332" s="279">
        <v>0.802899776047787</v>
      </c>
      <c r="G332" s="279">
        <v>16.7494809374757</v>
      </c>
      <c r="H332" s="279">
        <v>15.946581161427911</v>
      </c>
    </row>
    <row r="333">
      <c r="B333" s="274" t="s">
        <v>36</v>
      </c>
      <c r="C333" s="262">
        <v>19.8481189696322</v>
      </c>
      <c r="D333" s="262">
        <v>118.433416484617</v>
      </c>
      <c r="E333" s="262">
        <v>98.5852975149848</v>
      </c>
      <c r="F333" s="262">
        <v>38.433307851958595</v>
      </c>
      <c r="G333" s="262">
        <v>226.40235328854</v>
      </c>
      <c r="H333" s="262">
        <v>187.96904543658141</v>
      </c>
    </row>
    <row r="334">
      <c r="B334" s="274" t="s">
        <v>37</v>
      </c>
      <c r="C334" s="262">
        <v>0.581709293318428</v>
      </c>
      <c r="D334" s="262">
        <v>31.635464839098</v>
      </c>
      <c r="E334" s="262">
        <v>31.053755545779573</v>
      </c>
      <c r="F334" s="262">
        <v>0.55633792207182</v>
      </c>
      <c r="G334" s="262">
        <v>30.2544734384248</v>
      </c>
      <c r="H334" s="262">
        <v>29.698135516352981</v>
      </c>
    </row>
    <row r="335">
      <c r="B335" s="274" t="s">
        <v>38</v>
      </c>
      <c r="C335" s="262">
        <v>83.6354150461005</v>
      </c>
      <c r="D335" s="262">
        <v>543.949609950821</v>
      </c>
      <c r="E335" s="262">
        <v>460.31419490472052</v>
      </c>
      <c r="F335" s="262">
        <v>121.426919363501</v>
      </c>
      <c r="G335" s="262">
        <v>590.877585898808</v>
      </c>
      <c r="H335" s="262">
        <v>469.450666535307</v>
      </c>
    </row>
    <row r="336">
      <c r="B336" s="274" t="s">
        <v>39</v>
      </c>
      <c r="C336" s="262">
        <v>0.354700788608737</v>
      </c>
      <c r="D336" s="262">
        <v>8.71876791424824</v>
      </c>
      <c r="E336" s="262">
        <v>8.3640671256395027</v>
      </c>
      <c r="F336" s="262">
        <v>0.33923044028778704</v>
      </c>
      <c r="G336" s="262">
        <v>8.3381652085418789</v>
      </c>
      <c r="H336" s="262">
        <v>7.9989347682540917</v>
      </c>
    </row>
    <row r="337">
      <c r="B337" s="278" t="s">
        <v>40</v>
      </c>
      <c r="C337" s="279">
        <v>83.9901158347093</v>
      </c>
      <c r="D337" s="279">
        <v>552.66837786506892</v>
      </c>
      <c r="E337" s="279">
        <v>468.67826203035969</v>
      </c>
      <c r="F337" s="279">
        <v>121.766149803788</v>
      </c>
      <c r="G337" s="279">
        <v>599.21575110735</v>
      </c>
      <c r="H337" s="279">
        <v>477.449601303562</v>
      </c>
    </row>
    <row r="338">
      <c r="B338" s="278" t="s">
        <v>41</v>
      </c>
      <c r="C338" s="279">
        <v>84.5718251280277</v>
      </c>
      <c r="D338" s="279">
        <v>584.303842704167</v>
      </c>
      <c r="E338" s="279">
        <v>499.7320175761393</v>
      </c>
      <c r="F338" s="279">
        <v>122.32248772586</v>
      </c>
      <c r="G338" s="279">
        <v>629.470224545775</v>
      </c>
      <c r="H338" s="279">
        <v>507.147736819915</v>
      </c>
    </row>
    <row r="339">
      <c r="B339" s="274" t="s">
        <v>42</v>
      </c>
      <c r="C339" s="262">
        <v>24.267134136456</v>
      </c>
      <c r="D339" s="262">
        <v>179.557124592443</v>
      </c>
      <c r="E339" s="262">
        <v>155.289990455987</v>
      </c>
      <c r="F339" s="262">
        <v>46.990157524659104</v>
      </c>
      <c r="G339" s="262">
        <v>343.249031937982</v>
      </c>
      <c r="H339" s="262">
        <v>296.25887441332293</v>
      </c>
    </row>
    <row r="340">
      <c r="B340" s="274" t="s">
        <v>43</v>
      </c>
      <c r="C340" s="262">
        <v>20.921665027109402</v>
      </c>
      <c r="D340" s="262">
        <v>27.744978435567003</v>
      </c>
      <c r="E340" s="262">
        <v>6.8233134084576017</v>
      </c>
      <c r="F340" s="262">
        <v>40.512090540807</v>
      </c>
      <c r="G340" s="262">
        <v>53.0384801536824</v>
      </c>
      <c r="H340" s="262">
        <v>12.526389612875398</v>
      </c>
    </row>
    <row r="341">
      <c r="B341" s="278" t="s">
        <v>44</v>
      </c>
      <c r="C341" s="279">
        <v>45.188799163565406</v>
      </c>
      <c r="D341" s="279">
        <v>207.30210302800998</v>
      </c>
      <c r="E341" s="279">
        <v>162.11330386444459</v>
      </c>
      <c r="F341" s="279">
        <v>87.502248065466</v>
      </c>
      <c r="G341" s="279">
        <v>396.28751209166404</v>
      </c>
      <c r="H341" s="279">
        <v>308.78526402619804</v>
      </c>
    </row>
    <row r="342">
      <c r="B342" s="278" t="s">
        <v>45</v>
      </c>
      <c r="C342" s="279">
        <v>151.135169192412</v>
      </c>
      <c r="D342" s="279">
        <v>941.89172137492494</v>
      </c>
      <c r="E342" s="279">
        <v>790.756552182513</v>
      </c>
      <c r="F342" s="279">
        <v>249.060943419333</v>
      </c>
      <c r="G342" s="279">
        <v>1268.90957086345</v>
      </c>
      <c r="H342" s="279">
        <v>1019.8486274441169</v>
      </c>
    </row>
    <row r="343">
      <c r="B343" s="274" t="s">
        <v>46</v>
      </c>
      <c r="C343" s="262">
        <v>0.647491116909458</v>
      </c>
      <c r="D343" s="262">
        <v>54.2598580929244</v>
      </c>
      <c r="E343" s="262">
        <v>53.61236697601494</v>
      </c>
      <c r="F343" s="262">
        <v>1.23287698998706</v>
      </c>
      <c r="G343" s="262">
        <v>104.036799504036</v>
      </c>
      <c r="H343" s="262">
        <v>102.80392251404894</v>
      </c>
    </row>
    <row r="344">
      <c r="B344" s="274" t="s">
        <v>46</v>
      </c>
      <c r="C344" s="262">
        <v>0.647491116909458</v>
      </c>
      <c r="D344" s="262">
        <v>54.2598580929244</v>
      </c>
      <c r="E344" s="262">
        <v>53.61236697601494</v>
      </c>
      <c r="F344" s="262">
        <v>1.23287698998706</v>
      </c>
      <c r="G344" s="262">
        <v>104.036799504036</v>
      </c>
      <c r="H344" s="262">
        <v>102.80392251404894</v>
      </c>
    </row>
    <row r="345">
      <c r="B345" s="274" t="s">
        <v>47</v>
      </c>
      <c r="C345" s="262">
        <v>26.3938066967247</v>
      </c>
      <c r="D345" s="262">
        <v>40.9554235258513</v>
      </c>
      <c r="E345" s="262">
        <v>14.561616829126601</v>
      </c>
      <c r="F345" s="262">
        <v>28.2381537089409</v>
      </c>
      <c r="G345" s="262">
        <v>44.4006188162202</v>
      </c>
      <c r="H345" s="262">
        <v>16.162465107279303</v>
      </c>
    </row>
    <row r="346">
      <c r="B346" s="274" t="s">
        <v>48</v>
      </c>
      <c r="C346" s="262">
        <v>37.592999030163895</v>
      </c>
      <c r="D346" s="262">
        <v>93.0363824971232</v>
      </c>
      <c r="E346" s="262">
        <v>55.4433834669593</v>
      </c>
      <c r="F346" s="262">
        <v>32.1637262856462</v>
      </c>
      <c r="G346" s="262">
        <v>80.9980676252338</v>
      </c>
      <c r="H346" s="262">
        <v>48.8343413395876</v>
      </c>
    </row>
    <row r="347">
      <c r="B347" s="274" t="s">
        <v>46</v>
      </c>
      <c r="C347" s="262">
        <v>0.647491116909458</v>
      </c>
      <c r="D347" s="262">
        <v>54.2598580929244</v>
      </c>
      <c r="E347" s="262">
        <v>53.61236697601494</v>
      </c>
      <c r="F347" s="262">
        <v>1.23287698998706</v>
      </c>
      <c r="G347" s="262">
        <v>104.036799504036</v>
      </c>
      <c r="H347" s="262">
        <v>102.80392251404894</v>
      </c>
    </row>
    <row r="348">
      <c r="B348" s="274" t="s">
        <v>46</v>
      </c>
      <c r="C348" s="262">
        <v>0.647491116909458</v>
      </c>
      <c r="D348" s="262">
        <v>54.2598580929244</v>
      </c>
      <c r="E348" s="262">
        <v>53.61236697601494</v>
      </c>
      <c r="F348" s="262">
        <v>1.23287698998706</v>
      </c>
      <c r="G348" s="262">
        <v>104.036799504036</v>
      </c>
      <c r="H348" s="262">
        <v>102.80392251404894</v>
      </c>
    </row>
    <row r="349">
      <c r="B349" s="274" t="s">
        <v>49</v>
      </c>
      <c r="C349" s="262">
        <v>0.84589768594384807</v>
      </c>
      <c r="D349" s="262"/>
      <c r="E349" s="262">
        <v>-0.84589768594384807</v>
      </c>
      <c r="F349" s="262">
        <v>0.590671659499744</v>
      </c>
      <c r="G349" s="262"/>
      <c r="H349" s="262">
        <v>-0.590671659499744</v>
      </c>
    </row>
    <row r="350">
      <c r="B350" s="274" t="s">
        <v>46</v>
      </c>
      <c r="C350" s="262">
        <v>0.647491116909458</v>
      </c>
      <c r="D350" s="262">
        <v>54.2598580929244</v>
      </c>
      <c r="E350" s="262">
        <v>53.61236697601494</v>
      </c>
      <c r="F350" s="262">
        <v>1.23287698998706</v>
      </c>
      <c r="G350" s="262">
        <v>104.036799504036</v>
      </c>
      <c r="H350" s="262">
        <v>102.80392251404894</v>
      </c>
    </row>
    <row r="351">
      <c r="B351" s="278" t="s">
        <v>50</v>
      </c>
      <c r="C351" s="279">
        <v>293.53499619613</v>
      </c>
      <c r="D351" s="279">
        <v>1198.5695887062998</v>
      </c>
      <c r="E351" s="279">
        <v>905.03459251016989</v>
      </c>
      <c r="F351" s="279">
        <v>364.99479150819803</v>
      </c>
      <c r="G351" s="279">
        <v>1546.08752466052</v>
      </c>
      <c r="H351" s="279">
        <v>1181.0927331523219</v>
      </c>
    </row>
    <row r="352">
      <c r="C352" s="189"/>
      <c r="D352" s="189"/>
      <c r="E352" s="189"/>
      <c r="F352" s="189"/>
      <c r="G352" s="189"/>
      <c r="H352" s="189"/>
    </row>
    <row r="353">
      <c r="C353" s="189"/>
      <c r="D353" s="189"/>
      <c r="E353" s="189"/>
      <c r="F353" s="189"/>
      <c r="G353" s="189"/>
      <c r="H353" s="189"/>
    </row>
    <row r="355">
      <c r="B355" s="198" t="s">
        <v>73</v>
      </c>
      <c r="C355" s="202"/>
      <c r="D355" s="202"/>
      <c r="E355" s="202"/>
      <c r="F355" s="202"/>
      <c r="G355" s="202"/>
      <c r="H355" s="202"/>
    </row>
    <row r="357" s="237" customFormat="1">
      <c r="B357" s="236"/>
    </row>
    <row r="358" s="237" customFormat="1">
      <c r="B358" s="236"/>
    </row>
    <row r="359" s="237" customFormat="1">
      <c r="B359" s="236"/>
      <c r="C359" s="237" t="s">
        <v>74</v>
      </c>
      <c r="D359" s="237" t="s">
        <v>75</v>
      </c>
      <c r="E359" s="237" t="s">
        <v>76</v>
      </c>
      <c r="F359" s="237" t="s">
        <v>77</v>
      </c>
      <c r="G359" s="237" t="s">
        <v>78</v>
      </c>
      <c r="H359" s="237" t="s">
        <v>79</v>
      </c>
      <c r="I359" s="237" t="s">
        <v>80</v>
      </c>
      <c r="J359" s="237" t="s">
        <v>81</v>
      </c>
    </row>
    <row r="360" s="237" customFormat="1">
      <c r="B360" s="236" t="s">
        <v>82</v>
      </c>
      <c r="C360" s="237">
        <v>1153</v>
      </c>
      <c r="D360" s="237">
        <v>1153.5</v>
      </c>
      <c r="E360" s="237">
        <v>698.66666666666663</v>
      </c>
      <c r="F360" s="237">
        <v>1175.5</v>
      </c>
    </row>
    <row r="361" s="237" customFormat="1">
      <c r="B361" s="236" t="s">
        <v>83</v>
      </c>
      <c r="C361" s="237">
        <v>1067.920542137429</v>
      </c>
      <c r="D361" s="237">
        <v>1141.5356260585909</v>
      </c>
      <c r="E361" s="237">
        <v>-65.4712264536086</v>
      </c>
      <c r="F361" s="237">
        <v>687.094745365842</v>
      </c>
      <c r="G361" s="237">
        <v>1162.5411885687511</v>
      </c>
      <c r="H361" s="237">
        <v>1153.420430410893</v>
      </c>
      <c r="I361" s="237">
        <v>1128.462814849293</v>
      </c>
      <c r="J361" s="237">
        <v>1106.2314648838189</v>
      </c>
    </row>
    <row r="362" s="237" customFormat="1">
      <c r="B362" s="236"/>
    </row>
    <row r="363" s="237" customFormat="1">
      <c r="B363" s="236"/>
    </row>
    <row r="364" s="237" customFormat="1">
      <c r="B364" s="236"/>
    </row>
    <row r="365" s="237" customFormat="1">
      <c r="B365" s="236"/>
    </row>
    <row r="376">
      <c r="B376" s="198" t="s">
        <v>84</v>
      </c>
      <c r="C376" s="202"/>
      <c r="D376" s="202"/>
      <c r="E376" s="202"/>
    </row>
    <row r="377" ht="30" customHeight="1">
      <c r="B377" s="238" t="s">
        <v>85</v>
      </c>
      <c r="C377" s="239" t="s">
        <v>86</v>
      </c>
      <c r="D377" s="239" t="s">
        <v>87</v>
      </c>
      <c r="E377" s="239" t="s">
        <v>88</v>
      </c>
    </row>
    <row r="378">
      <c r="B378" s="240" t="s">
        <v>89</v>
      </c>
      <c r="C378" s="241">
        <v>3087</v>
      </c>
      <c r="D378" s="241">
        <v>1349.5017874262571</v>
      </c>
      <c r="E378" s="242">
        <v>-56.284360627591283</v>
      </c>
    </row>
    <row r="379">
      <c r="B379" s="240" t="s">
        <v>90</v>
      </c>
      <c r="C379" s="241">
        <v>3786</v>
      </c>
      <c r="D379" s="241">
        <v>1292.1030709647621</v>
      </c>
      <c r="E379" s="242">
        <v>-65.87155121593338</v>
      </c>
    </row>
    <row r="380">
      <c r="B380" s="240" t="s">
        <v>91</v>
      </c>
      <c r="C380" s="241">
        <v>-699</v>
      </c>
      <c r="D380" s="241">
        <v>43.874034099258438</v>
      </c>
      <c r="E380" s="242">
        <v>-106.27668585110993</v>
      </c>
    </row>
    <row r="381">
      <c r="B381" s="240" t="s">
        <v>92</v>
      </c>
      <c r="C381" s="241">
        <v>0</v>
      </c>
      <c r="D381" s="241">
        <v>13.524682362236604</v>
      </c>
      <c r="E381" s="242"/>
    </row>
    <row r="382">
      <c r="B382" s="240" t="s">
        <v>93</v>
      </c>
      <c r="C382" s="241">
        <v>481</v>
      </c>
      <c r="D382" s="241">
        <v>186.96059885750572</v>
      </c>
      <c r="E382" s="242">
        <v>-61.130852628377191</v>
      </c>
    </row>
    <row r="383">
      <c r="B383" s="240" t="s">
        <v>94</v>
      </c>
      <c r="C383" s="241">
        <v>2606</v>
      </c>
      <c r="D383" s="241">
        <v>1162.5411885687513</v>
      </c>
      <c r="E383" s="242">
        <v>-55.389823922918218</v>
      </c>
    </row>
    <row r="384">
      <c r="B384" s="240" t="s">
        <v>95</v>
      </c>
      <c r="C384" s="241">
        <v>1769</v>
      </c>
      <c r="D384" s="241">
        <v>854.75000000000091</v>
      </c>
      <c r="E384" s="242">
        <v>-51.68174109666473</v>
      </c>
    </row>
    <row r="385">
      <c r="B385" s="240" t="s">
        <v>96</v>
      </c>
      <c r="C385" s="241">
        <v>510</v>
      </c>
      <c r="D385" s="241">
        <v>186.50000000000011</v>
      </c>
      <c r="E385" s="242">
        <v>-63.431372549019585</v>
      </c>
    </row>
    <row r="386">
      <c r="B386" s="240" t="s">
        <v>97</v>
      </c>
      <c r="C386" s="241">
        <v>2279</v>
      </c>
      <c r="D386" s="241">
        <v>1041.2499999999991</v>
      </c>
      <c r="E386" s="242">
        <v>-54.311101360245765</v>
      </c>
    </row>
    <row r="387">
      <c r="B387" s="240" t="s">
        <v>98</v>
      </c>
      <c r="C387" s="241">
        <v>74</v>
      </c>
      <c r="D387" s="241">
        <v>18.500000000000007</v>
      </c>
      <c r="E387" s="242">
        <v>-56.284360627591283</v>
      </c>
    </row>
    <row r="388">
      <c r="B388" s="240" t="s">
        <v>99</v>
      </c>
      <c r="C388" s="241">
        <v>-76</v>
      </c>
      <c r="D388" s="241"/>
      <c r="E388" s="242"/>
    </row>
    <row r="389">
      <c r="B389" s="240" t="s">
        <v>100</v>
      </c>
      <c r="C389" s="241">
        <v>228</v>
      </c>
      <c r="D389" s="241">
        <v>59.3417822705128</v>
      </c>
      <c r="E389" s="242">
        <v>-73.972902512932976</v>
      </c>
    </row>
    <row r="390">
      <c r="B390" s="240" t="s">
        <v>101</v>
      </c>
      <c r="C390" s="241">
        <v>459</v>
      </c>
      <c r="D390" s="241">
        <v>229.94940629823739</v>
      </c>
      <c r="E390" s="242">
        <v>-49.902090131102966</v>
      </c>
    </row>
    <row r="392">
      <c r="B392" s="198" t="s">
        <v>102</v>
      </c>
      <c r="C392" s="202"/>
      <c r="D392" s="202"/>
      <c r="E392" s="202"/>
    </row>
    <row r="393" ht="30" customHeight="1">
      <c r="B393" s="238" t="s">
        <v>85</v>
      </c>
      <c r="C393" s="239" t="s">
        <v>103</v>
      </c>
      <c r="D393" s="239" t="s">
        <v>104</v>
      </c>
      <c r="E393" s="239" t="s">
        <v>88</v>
      </c>
    </row>
    <row r="394">
      <c r="B394" s="240" t="s">
        <v>89</v>
      </c>
      <c r="C394" s="241">
        <v>5431</v>
      </c>
      <c r="D394" s="241">
        <v>5286.1128535315593</v>
      </c>
      <c r="E394" s="242">
        <v>-2.6677802700872904</v>
      </c>
    </row>
    <row r="395">
      <c r="B395" s="240" t="s">
        <v>90</v>
      </c>
      <c r="C395" s="241">
        <v>5187</v>
      </c>
      <c r="D395" s="241">
        <v>5057.0026625686769</v>
      </c>
      <c r="E395" s="242">
        <v>-2.5062143325876827</v>
      </c>
    </row>
    <row r="396">
      <c r="B396" s="240" t="s">
        <v>91</v>
      </c>
      <c r="C396" s="241">
        <v>174</v>
      </c>
      <c r="D396" s="241">
        <v>176.35747686680136</v>
      </c>
      <c r="E396" s="242">
        <v>1.354871762529519</v>
      </c>
    </row>
    <row r="397">
      <c r="B397" s="240" t="s">
        <v>92</v>
      </c>
      <c r="C397" s="241">
        <v>70</v>
      </c>
      <c r="D397" s="241">
        <v>52.752714096081007</v>
      </c>
      <c r="E397" s="242">
        <v>-24.638979862741419</v>
      </c>
    </row>
    <row r="398">
      <c r="B398" s="240" t="s">
        <v>93</v>
      </c>
      <c r="C398" s="241">
        <v>729</v>
      </c>
      <c r="D398" s="241">
        <v>735.45695481880546</v>
      </c>
      <c r="E398" s="242">
        <v>0.88572768433545357</v>
      </c>
    </row>
    <row r="399">
      <c r="B399" s="240" t="s">
        <v>94</v>
      </c>
      <c r="C399" s="241">
        <v>4702</v>
      </c>
      <c r="D399" s="241">
        <v>4550.6558987127537</v>
      </c>
      <c r="E399" s="242">
        <v>-3.2187175943693385</v>
      </c>
    </row>
    <row r="400">
      <c r="B400" s="240" t="s">
        <v>95</v>
      </c>
      <c r="C400" s="241">
        <v>3419</v>
      </c>
      <c r="D400" s="241">
        <v>3419.0000000000036</v>
      </c>
      <c r="E400" s="242">
        <v>1.0640476183362717E-13</v>
      </c>
    </row>
    <row r="401">
      <c r="B401" s="240" t="s">
        <v>96</v>
      </c>
      <c r="C401" s="241">
        <v>746</v>
      </c>
      <c r="D401" s="241">
        <v>746.00000000000057</v>
      </c>
      <c r="E401" s="242">
        <v>7.6197612413951763E-14</v>
      </c>
    </row>
    <row r="402">
      <c r="B402" s="240" t="s">
        <v>97</v>
      </c>
      <c r="C402" s="241">
        <v>4165</v>
      </c>
      <c r="D402" s="241">
        <v>4164.9999999999964</v>
      </c>
      <c r="E402" s="242">
        <v>-8.7346429942177985E-14</v>
      </c>
    </row>
    <row r="403">
      <c r="B403" s="240" t="s">
        <v>98</v>
      </c>
      <c r="C403" s="241">
        <v>74</v>
      </c>
      <c r="D403" s="241">
        <v>74.000000000000043</v>
      </c>
      <c r="E403" s="242">
        <v>-2.6677802700872904</v>
      </c>
    </row>
    <row r="404">
      <c r="B404" s="240" t="s">
        <v>99</v>
      </c>
      <c r="C404" s="241">
        <v>0</v>
      </c>
      <c r="D404" s="241"/>
      <c r="E404" s="242"/>
    </row>
    <row r="405">
      <c r="B405" s="240" t="s">
        <v>100</v>
      </c>
      <c r="C405" s="241">
        <v>248</v>
      </c>
      <c r="D405" s="241">
        <v>216.95505614620512</v>
      </c>
      <c r="E405" s="242">
        <v>-12.518122521691483</v>
      </c>
    </row>
    <row r="406">
      <c r="B406" s="240" t="s">
        <v>101</v>
      </c>
      <c r="C406" s="241">
        <v>961</v>
      </c>
      <c r="D406" s="241">
        <v>840.7008425665457</v>
      </c>
      <c r="E406" s="242">
        <v>-12.518122521691394</v>
      </c>
    </row>
    <row r="408">
      <c r="B408" s="243" t="s">
        <v>105</v>
      </c>
      <c r="C408" s="243"/>
      <c r="D408" s="243"/>
      <c r="E408" s="243"/>
    </row>
    <row r="409">
      <c r="B409" s="238" t="s">
        <v>85</v>
      </c>
      <c r="C409" s="239" t="s">
        <v>106</v>
      </c>
      <c r="D409" s="239" t="s">
        <v>107</v>
      </c>
      <c r="E409" s="244" t="s">
        <v>108</v>
      </c>
    </row>
    <row r="410">
      <c r="B410" s="245" t="s">
        <v>109</v>
      </c>
      <c r="C410" s="241">
        <v>8906</v>
      </c>
      <c r="D410" s="241">
        <v>8906</v>
      </c>
      <c r="E410" s="241">
        <f>C410-D410</f>
        <v>0</v>
      </c>
    </row>
    <row r="411">
      <c r="B411" s="245" t="s">
        <v>110</v>
      </c>
      <c r="C411" s="241">
        <v>5854</v>
      </c>
      <c r="D411" s="241">
        <v>5854</v>
      </c>
      <c r="E411" s="241">
        <f ref="E411:E420" t="shared" si="0">C411-D411</f>
        <v>0</v>
      </c>
    </row>
    <row r="412">
      <c r="B412" s="245" t="s">
        <v>111</v>
      </c>
      <c r="C412" s="241">
        <v>87638</v>
      </c>
      <c r="D412" s="241">
        <v>87638</v>
      </c>
      <c r="E412" s="241">
        <f t="shared" si="0"/>
        <v>0</v>
      </c>
    </row>
    <row r="413">
      <c r="B413" s="245" t="s">
        <v>112</v>
      </c>
      <c r="C413" s="241">
        <v>2183</v>
      </c>
      <c r="D413" s="241">
        <v>2183</v>
      </c>
      <c r="E413" s="241">
        <f t="shared" si="0"/>
        <v>0</v>
      </c>
    </row>
    <row r="414">
      <c r="B414" s="245" t="s">
        <v>113</v>
      </c>
      <c r="C414" s="241">
        <v>104581</v>
      </c>
      <c r="D414" s="241">
        <v>104581</v>
      </c>
      <c r="E414" s="241">
        <f t="shared" si="0"/>
        <v>0</v>
      </c>
    </row>
    <row r="415">
      <c r="B415" s="245" t="s">
        <v>62</v>
      </c>
      <c r="C415" s="241">
        <v>91751</v>
      </c>
      <c r="D415" s="241">
        <v>91750</v>
      </c>
      <c r="E415" s="241">
        <f t="shared" si="0"/>
        <v>0</v>
      </c>
    </row>
    <row r="416">
      <c r="B416" s="245" t="s">
        <v>114</v>
      </c>
      <c r="C416" s="241">
        <v>0</v>
      </c>
      <c r="D416" s="241">
        <v>0</v>
      </c>
      <c r="E416" s="241">
        <f t="shared" si="0"/>
        <v>0</v>
      </c>
    </row>
    <row r="417">
      <c r="B417" s="245" t="s">
        <v>115</v>
      </c>
      <c r="C417" s="241">
        <v>371</v>
      </c>
      <c r="D417" s="241">
        <v>371</v>
      </c>
      <c r="E417" s="241">
        <f t="shared" si="0"/>
        <v>0</v>
      </c>
    </row>
    <row r="418">
      <c r="B418" s="245" t="s">
        <v>116</v>
      </c>
      <c r="C418" s="241">
        <v>92122</v>
      </c>
      <c r="D418" s="241">
        <v>92121</v>
      </c>
      <c r="E418" s="241">
        <f t="shared" si="0"/>
        <v>0</v>
      </c>
    </row>
    <row r="419">
      <c r="B419" s="245" t="s">
        <v>117</v>
      </c>
      <c r="C419" s="241">
        <v>12459</v>
      </c>
      <c r="D419" s="241">
        <v>12460</v>
      </c>
      <c r="E419" s="241">
        <f t="shared" si="0"/>
        <v>0</v>
      </c>
    </row>
    <row r="420">
      <c r="B420" s="245" t="s">
        <v>118</v>
      </c>
      <c r="C420" s="241">
        <v>5854</v>
      </c>
      <c r="D420" s="241">
        <v>5854.0000000000036</v>
      </c>
      <c r="E420" s="241">
        <f t="shared" si="0"/>
        <v>0</v>
      </c>
    </row>
  </sheetData>
  <mergeCells>
    <mergeCell ref="B2:H2"/>
  </mergeCells>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25" right="0.25" top="0.75" bottom="0.75" header="0.3" footer="0.3"/>
  <pageSetup orientation="landscape" horizontalDpi="0" verticalDpi="0"/>
  <headerFooter differentFirst="0" differentOddEven="0" scaleWithDoc="1">
    <oddHeader>&amp;R&amp;G</oddHeader>
    <oddFooter/>
  </headerFooter>
  <drawing r:id="rId2"/>
  <legacyDrawingHF r:id="rId3"/>
</worksheet>
</file>

<file path=xl/worksheets/sheet4.xml><?xml version="1.0" encoding="utf-8"?>
<worksheet xmlns="http://schemas.openxmlformats.org/spreadsheetml/2006/main" xmlns:r="http://schemas.openxmlformats.org/officeDocument/2006/relationships">
  <dimension ref="A1:Q1"/>
  <sheetViews>
    <sheetView showGridLines="0" zoomScaleNormal="100" workbookViewId="0">
      <selection sqref="A1:O1"/>
    </sheetView>
  </sheetViews>
  <sheetFormatPr defaultColWidth="10" defaultRowHeight="12.75"/>
  <cols>
    <col min="1" max="1" width="10" customWidth="1" style="134"/>
    <col min="2" max="2" width="10" customWidth="1" style="134"/>
    <col min="3" max="3" width="10" customWidth="1" style="134"/>
    <col min="4" max="4" width="10" customWidth="1" style="134"/>
    <col min="5" max="5" width="10" customWidth="1" style="134"/>
    <col min="6" max="6" width="10" customWidth="1" style="134"/>
    <col min="7" max="7" width="10" customWidth="1" style="134"/>
    <col min="8" max="8" width="10" customWidth="1" style="134"/>
    <col min="9" max="9" width="10" customWidth="1" style="134"/>
    <col min="10" max="10" width="10" customWidth="1" style="134"/>
    <col min="11" max="11" width="10" customWidth="1" style="134"/>
    <col min="12" max="12" width="10" customWidth="1" style="134"/>
    <col min="13" max="13" width="10" customWidth="1" style="134"/>
    <col min="14" max="14" width="10" customWidth="1" style="134"/>
    <col min="15" max="16" width="10" customWidth="1" style="134"/>
    <col min="17" max="16384" width="10" customWidth="1" style="134"/>
  </cols>
  <sheetData>
    <row r="1" ht="24.75">
      <c r="A1" s="254" t="s">
        <v>0</v>
      </c>
      <c r="B1" s="254"/>
      <c r="C1" s="254"/>
      <c r="D1" s="254"/>
      <c r="E1" s="254"/>
      <c r="F1" s="254"/>
      <c r="G1" s="254"/>
      <c r="H1" s="254"/>
      <c r="I1" s="254"/>
      <c r="J1" s="254"/>
      <c r="K1" s="254"/>
      <c r="L1" s="254"/>
      <c r="M1" s="254"/>
      <c r="N1" s="254"/>
      <c r="O1" s="254"/>
      <c r="P1" s="247"/>
      <c r="Q1" s="247"/>
    </row>
    <row r="2" ht="15" customHeight="1"/>
  </sheetData>
  <mergeCells>
    <mergeCell ref="A1:O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Shocks</vt:lpstr>
      <vt:lpstr>Balance Sheet</vt:lpstr>
      <vt:lpstr>Other</vt:lpstr>
      <vt:lpstr>Disclaimer</vt:lpstr>
      <vt:lpstr>'Balance Sheet'!Print_Titles</vt:lpstr>
      <vt:lpstr>Other!Print_Titles</vt:lpstr>
      <vt:lpstr>Shocks!Print_Titles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2020-04-23T06:05:09Z</dcterms:modified>
</cp:coreProperties>
</file>