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d:\THC\R0702\Web ReportTemplates\2021\"/>
    </mc:Choice>
  </mc:AlternateContent>
  <xr:revisionPtr revIDLastSave="0" documentId="13_ncr:1_{E04F002E-0E3C-45D6-A7A8-A8B2A7043DBD}" xr6:coauthVersionLast="46" xr6:coauthVersionMax="46" xr10:uidLastSave="{00000000-0000-0000-0000-000000000000}"/>
  <bookViews>
    <workbookView xWindow="2730" yWindow="2730" windowWidth="21600" windowHeight="1138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G10" i="1" s="1"/>
  <c r="AA17" i="1"/>
  <c r="Z17" i="1"/>
  <c r="Y17" i="1"/>
  <c r="X17" i="1"/>
  <c r="W17" i="1"/>
  <c r="V17" i="1"/>
  <c r="U17" i="1"/>
  <c r="E10" i="1" s="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alcChain>
</file>

<file path=xl/sharedStrings.xml><?xml version="1.0" encoding="utf-8"?>
<sst xmlns="http://schemas.openxmlformats.org/spreadsheetml/2006/main" count="92" uniqueCount="89">
  <si>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</si>
  <si>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</si>
  <si>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</si>
  <si>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</si>
  <si>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</si>
  <si>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</si>
  <si>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</si>
  <si>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</si>
  <si>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</si>
  <si>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</si>
  <si>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</si>
  <si>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</si>
  <si>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</si>
  <si>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</si>
  <si>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</si>
  <si>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</si>
  <si>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</si>
  <si>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</si>
  <si>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</si>
  <si>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</si>
  <si>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</si>
  <si>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</si>
  <si>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</si>
  <si>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</si>
  <si>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</si>
  <si>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</si>
  <si>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</si>
  <si>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</si>
  <si>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</si>
  <si>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</si>
  <si>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</si>
  <si>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</si>
  <si>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</si>
  <si>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</si>
  <si>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</si>
  <si>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</si>
  <si>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</si>
  <si>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</si>
  <si>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</si>
  <si>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</si>
  <si>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</si>
  <si>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</si>
  <si>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</si>
  <si>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</si>
  <si>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</si>
  <si>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</si>
  <si>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</si>
  <si>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</si>
  <si>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</si>
  <si>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</si>
  <si>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</si>
  <si>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</si>
  <si>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</si>
  <si>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2020           Evaluation Date: December 31, 2020</t>
  </si>
  <si>
    <t>Printed on: 03/14/2021 4:44:47AM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</si>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</sst>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A59C-4402-B28E-6DBB4C4B8BEE}"/>
              </c:ext>
            </c:extLst>
          </c:dPt>
          <c:dPt>
            <c:idx val="1"/>
            <c:bubble3D val="0"/>
            <c:spPr>
              <a:solidFill>
                <a:srgbClr val="0E153C"/>
              </a:solidFill>
            </c:spPr>
            <c:extLst>
              <c:ext xmlns:c16="http://schemas.microsoft.com/office/drawing/2014/chart" uri="{C3380CC4-5D6E-409C-BE32-E72D297353CC}">
                <c16:uniqueId val="{00000001-A59C-4402-B28E-6DBB4C4B8BEE}"/>
              </c:ext>
            </c:extLst>
          </c:dPt>
          <c:dPt>
            <c:idx val="2"/>
            <c:bubble3D val="0"/>
            <c:spPr>
              <a:solidFill>
                <a:srgbClr val="ED2F3A"/>
              </a:solidFill>
            </c:spPr>
            <c:extLst>
              <c:ext xmlns:c16="http://schemas.microsoft.com/office/drawing/2014/chart" uri="{C3380CC4-5D6E-409C-BE32-E72D297353CC}">
                <c16:uniqueId val="{00000002-A59C-4402-B28E-6DBB4C4B8BEE}"/>
              </c:ext>
            </c:extLst>
          </c:dPt>
          <c:dPt>
            <c:idx val="3"/>
            <c:bubble3D val="0"/>
            <c:spPr>
              <a:solidFill>
                <a:srgbClr val="FFFFC8"/>
              </a:solidFill>
            </c:spPr>
            <c:extLst>
              <c:ext xmlns:c16="http://schemas.microsoft.com/office/drawing/2014/chart" uri="{C3380CC4-5D6E-409C-BE32-E72D297353CC}">
                <c16:uniqueId val="{00000003-A59C-4402-B28E-6DBB4C4B8BEE}"/>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A59C-4402-B28E-6DBB4C4B8BEE}"/>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4470.0000000000009</c:v>
                </c:pt>
                <c:pt idx="1">
                  <c:v>17044.999999999996</c:v>
                </c:pt>
                <c:pt idx="2">
                  <c:v>2641.0000000000005</c:v>
                </c:pt>
                <c:pt idx="3">
                  <c:v>57801.000000000015</c:v>
                </c:pt>
                <c:pt idx="4">
                  <c:v>9525.0000000000073</c:v>
                </c:pt>
                <c:pt idx="5">
                  <c:v>5171.9999999999973</c:v>
                </c:pt>
                <c:pt idx="6">
                  <c:v>3500.9999999999968</c:v>
                </c:pt>
              </c:numCache>
            </c:numRef>
          </c:val>
          <c:extLst>
            <c:ext xmlns:c16="http://schemas.microsoft.com/office/drawing/2014/chart" uri="{C3380CC4-5D6E-409C-BE32-E72D297353CC}">
              <c16:uniqueId val="{00000004-A59C-4402-B28E-6DBB4C4B8BE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E9C4-425B-B76A-08EA3E3D46DC}"/>
              </c:ext>
            </c:extLst>
          </c:dPt>
          <c:dPt>
            <c:idx val="1"/>
            <c:bubble3D val="0"/>
            <c:spPr>
              <a:solidFill>
                <a:srgbClr val="0E153C"/>
              </a:solidFill>
            </c:spPr>
            <c:extLst>
              <c:ext xmlns:c16="http://schemas.microsoft.com/office/drawing/2014/chart" uri="{C3380CC4-5D6E-409C-BE32-E72D297353CC}">
                <c16:uniqueId val="{00000001-E9C4-425B-B76A-08EA3E3D46DC}"/>
              </c:ext>
            </c:extLst>
          </c:dPt>
          <c:dPt>
            <c:idx val="2"/>
            <c:bubble3D val="0"/>
            <c:spPr>
              <a:solidFill>
                <a:srgbClr val="ED2F3A"/>
              </a:solidFill>
            </c:spPr>
            <c:extLst>
              <c:ext xmlns:c16="http://schemas.microsoft.com/office/drawing/2014/chart" uri="{C3380CC4-5D6E-409C-BE32-E72D297353CC}">
                <c16:uniqueId val="{00000002-E9C4-425B-B76A-08EA3E3D46DC}"/>
              </c:ext>
            </c:extLst>
          </c:dPt>
          <c:dPt>
            <c:idx val="3"/>
            <c:bubble3D val="0"/>
            <c:spPr>
              <a:solidFill>
                <a:srgbClr val="FFFFC8"/>
              </a:solidFill>
            </c:spPr>
            <c:extLst>
              <c:ext xmlns:c16="http://schemas.microsoft.com/office/drawing/2014/chart" uri="{C3380CC4-5D6E-409C-BE32-E72D297353CC}">
                <c16:uniqueId val="{00000003-E9C4-425B-B76A-08EA3E3D46DC}"/>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100155.00000000001</c:v>
                </c:pt>
              </c:numCache>
            </c:numRef>
          </c:val>
          <c:extLst>
            <c:ext xmlns:c16="http://schemas.microsoft.com/office/drawing/2014/chart" uri="{C3380CC4-5D6E-409C-BE32-E72D297353CC}">
              <c16:uniqueId val="{00000004-E9C4-425B-B76A-08EA3E3D46D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1.6222340978902468</v>
      </c>
      <c r="F10" s="39">
        <f>(1-(C10/10000-U17/100)*AB17)*E17</f>
        <v>112.40067248157717</v>
      </c>
      <c r="G10" s="40">
        <f>(1-(C10/10000-U17/100)*AB17)*F17</f>
        <v>111.82195085979579</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110.05827546177993</v>
      </c>
      <c r="F17" s="16">
        <f>IF(SUM(DATATEMP!H101:H114) = 0,"",SUMPRODUCT(DATATEMP!F101:F114,DATATEMP!H101:H114)/SUM(DATATEMP!H101:H114))</f>
        <v>109.49161422871531</v>
      </c>
      <c r="G17" s="17">
        <f>SUM(DATATEMP!G101:G114)</f>
        <v>109628.47874650123</v>
      </c>
      <c r="H17" s="17">
        <f>SUM(DATATEMP!H101:H114)</f>
        <v>100125.00000000003</v>
      </c>
      <c r="I17" s="18">
        <f>IF(SUM(DATATEMP!H101:H114) = 0,"",SUMPRODUCT(DATATEMP!I101:I114,DATATEMP!H101:H114)/SUM(DATATEMP!H101:H114))</f>
        <v>5.9775280898850269</v>
      </c>
      <c r="J17" s="19"/>
      <c r="K17" s="19"/>
      <c r="L17" s="20">
        <f>IF(SUM(DATATEMP!H101:H114) = 0,"",SUMPRODUCT(DATATEMP!L101:L114,DATATEMP!H101:H114)/SUM(DATATEMP!H101:H114))</f>
        <v>0</v>
      </c>
      <c r="M17" s="17">
        <f>IF(SUM(DATATEMP!H101:H114) = 0,"",SUMPRODUCT(DATATEMP!M101:M114,DATATEMP!H101:H114)/SUM(DATATEMP!H101:H114))</f>
        <v>19.626666666666665</v>
      </c>
      <c r="N17" s="17">
        <f>IF(SUM(DATATEMP!G101:G114) = 0,"",SUMPRODUCT(DATATEMP!N101:N114,DATATEMP!G101:G114)/SUM(DATATEMP!G101:G114))</f>
        <v>229.46152712183454</v>
      </c>
      <c r="O17" s="17">
        <f>IF(SUM(DATATEMP!H101:H114) = 0,"",SUMPRODUCT(DATATEMP!O101:O114,DATATEMP!H101:H114)/SUM(DATATEMP!H101:H114))</f>
        <v>720.21573033707864</v>
      </c>
      <c r="P17" s="17">
        <f>IF(SUM(DATATEMP!H101:H114) = 0,"",SUMPRODUCT(DATATEMP!P101:P114,DATATEMP!H101:H114)/SUM(DATATEMP!H101:H114))</f>
        <v>75.022471910112358</v>
      </c>
      <c r="Q17" s="21">
        <f>IF(SUM(DATATEMP!G101:G114) = 0,"",SUMPRODUCT(DATATEMP!Q101:Q114,DATATEMP!G101:G114)/SUM(DATATEMP!G101:G114))</f>
        <v>2.424816885840734</v>
      </c>
      <c r="R17" s="21">
        <f>IF(SUM(DATATEMP!G101:G114) = 0,"",SUMPRODUCT(DATATEMP!R101:R114,DATATEMP!G101:G114)/SUM(DATATEMP!G101:G114))</f>
        <v>0.34456223146758175</v>
      </c>
      <c r="S17" s="21">
        <f>IF(SUM(DATATEMP!G101:G114) = 0,"",SUMPRODUCT(DATATEMP!S101:S114,DATATEMP!G101:G114)/SUM(DATATEMP!G101:G114))</f>
        <v>-5.3314980309144298E-2</v>
      </c>
      <c r="T17" s="21">
        <f>IF(SUM(DATATEMP!G101:G114) = 0,"",SUMPRODUCT(DATATEMP!T101:T114,DATATEMP!G101:G114)/SUM(DATATEMP!G101:G114))</f>
        <v>0.33098684673180923</v>
      </c>
      <c r="U17" s="21">
        <f>IF(SUM(DATATEMP!G101:G114) = 0,"",SUMPRODUCT(DATATEMP!U101:U114,DATATEMP!G101:G114)/SUM(DATATEMP!G101:G114))</f>
        <v>1.8025827879504872</v>
      </c>
      <c r="V17" s="21">
        <f>IF(SUM(DATATEMP!G101:G114) = 0,"",SUMPRODUCT(DATATEMP!V101:V114,DATATEMP!G101:G114)/SUM(DATATEMP!G101:G114))</f>
        <v>1.9140084259695991</v>
      </c>
      <c r="W17" s="16">
        <f>IF(SUM(DATATEMP!G101:G114) = 0,"",SUMPRODUCT(DATATEMP!W101:W114,DATATEMP!G101:G114)/SUM(DATATEMP!G101:G114))</f>
        <v>2.8917534551602113</v>
      </c>
      <c r="X17" s="16">
        <f>IF(SUM(DATATEMP!G101:G114) = 0,"",SUMPRODUCT(DATATEMP!X101:X114,DATATEMP!G101:G114)/SUM(DATATEMP!G101:G114))</f>
        <v>2.1593486310229406</v>
      </c>
      <c r="Y17" s="16">
        <f>IF(SUM(DATATEMP!G101:G114) = 0,"",SUMPRODUCT(DATATEMP!Y101:Y114,DATATEMP!G101:G114)/SUM(DATATEMP!G101:G114))</f>
        <v>-0.35396603158670709</v>
      </c>
      <c r="Z17" s="22">
        <f>IF(SUM(DATATEMP!G101:G114) = 0,"",SUMPRODUCT(DATATEMP!Z101:Z114,DATATEMP!G101:G114)/SUM(DATATEMP!G101:G114))</f>
        <v>3.6434909232639041E-2</v>
      </c>
      <c r="AA17" s="16">
        <f>IF(SUM(DATATEMP!G101:G114) = 0,"",SUMPRODUCT(DATATEMP!AA101:AA114,DATATEMP!G101:G114)/SUM(DATATEMP!G101:G114))</f>
        <v>0.85637742887075741</v>
      </c>
      <c r="AB17" s="16">
        <f>IF(SUM(DATATEMP!G101:G114) = 0,"",SUMPRODUCT(DATATEMP!AB101:AB114,DATATEMP!G101:G114)/SUM(DATATEMP!G101:G114))</f>
        <v>2.6518439356407737</v>
      </c>
      <c r="AC17" s="16">
        <f>IF(SUM(DATATEMP!H101:H114) = 0,"",SUMPRODUCT(DATATEMP!AC101:AC114,DATATEMP!H101:H114)/SUM(DATATEMP!H101:H114))</f>
        <v>14.40210280958172</v>
      </c>
      <c r="AD17" s="16">
        <f>IF(SUM(DATATEMP!H101:H114) = 0,"",SUMPRODUCT(DATATEMP!AD101:AD114,DATATEMP!H101:H114)/SUM(DATATEMP!H101:H114))</f>
        <v>16.652364343691783</v>
      </c>
      <c r="AE17" s="16">
        <f>IF(SUM(DATATEMP!H101:H114) = 0,"",SUMPRODUCT(DATATEMP!AE101:AE114,DATATEMP!H101:H114)/SUM(DATATEMP!H101:H114))</f>
        <v>0.2729643479922097</v>
      </c>
      <c r="AF17" s="16">
        <f>IF(SUM(DATATEMP!H101:H114) = 0,"",SUMPRODUCT(DATATEMP!AF101:AF114,DATATEMP!H101:H114)/SUM(DATATEMP!H101:H114))</f>
        <v>0.34997155272539321</v>
      </c>
      <c r="AG17" s="17">
        <f>SUM(DATATEMP!AG101:AG114)</f>
        <v>879.84621151528404</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108.8765240888</v>
      </c>
      <c r="F20" s="23">
        <v>108.30895427567154</v>
      </c>
      <c r="G20" s="26">
        <v>2891.8490791604299</v>
      </c>
      <c r="H20" s="26">
        <v>2670</v>
      </c>
      <c r="I20" s="27">
        <v>5.7590263373999999</v>
      </c>
      <c r="J20" s="28"/>
      <c r="K20" s="28"/>
      <c r="L20" s="29"/>
      <c r="M20" s="26">
        <v>20</v>
      </c>
      <c r="N20" s="26">
        <v>35.975359342915809</v>
      </c>
      <c r="O20" s="26">
        <v>720</v>
      </c>
      <c r="P20" s="26">
        <v>75</v>
      </c>
      <c r="Q20" s="30">
        <v>2.62360127</v>
      </c>
      <c r="R20" s="30">
        <v>0.16639702999999989</v>
      </c>
      <c r="S20" s="30">
        <v>5.5699999999999992E-6</v>
      </c>
      <c r="T20" s="30">
        <v>0.47357123000000001</v>
      </c>
      <c r="U20" s="30">
        <v>1.98362744</v>
      </c>
      <c r="V20" s="30">
        <v>1.9836576500000001</v>
      </c>
      <c r="W20" s="23">
        <v>2.9502498758</v>
      </c>
      <c r="X20" s="23">
        <v>2.708818582807671</v>
      </c>
      <c r="Y20" s="23">
        <v>7.160906729158846E-2</v>
      </c>
      <c r="Z20" s="31">
        <v>0</v>
      </c>
      <c r="AA20" s="23">
        <v>0.89724461010000012</v>
      </c>
      <c r="AB20" s="23">
        <v>2.7098009641619476</v>
      </c>
      <c r="AC20" s="23">
        <v>0</v>
      </c>
      <c r="AD20" s="23">
        <v>0</v>
      </c>
      <c r="AE20" s="23">
        <v>0.48339000000000004</v>
      </c>
      <c r="AF20" s="23">
        <v>0.48339000000000004</v>
      </c>
      <c r="AG20" s="26">
        <v>36.900046580988501</v>
      </c>
    </row>
    <row r="21" spans="1:33" s="32" customFormat="1" ht="13.5" customHeight="1" x14ac:dyDescent="0.2">
      <c r="A21" s="24"/>
      <c r="B21" s="24" t="s">
        <v>58</v>
      </c>
      <c r="C21" s="25"/>
      <c r="D21" s="25"/>
      <c r="E21" s="23">
        <v>108.8765240888</v>
      </c>
      <c r="F21" s="23">
        <v>108.30895427567167</v>
      </c>
      <c r="G21" s="26">
        <v>1949.56117696209</v>
      </c>
      <c r="H21" s="26">
        <v>1800</v>
      </c>
      <c r="I21" s="27">
        <v>5.7590263373999999</v>
      </c>
      <c r="J21" s="28"/>
      <c r="K21" s="28"/>
      <c r="L21" s="29"/>
      <c r="M21" s="26">
        <v>20</v>
      </c>
      <c r="N21" s="26">
        <v>35.975359342915809</v>
      </c>
      <c r="O21" s="26">
        <v>720</v>
      </c>
      <c r="P21" s="26">
        <v>75</v>
      </c>
      <c r="Q21" s="30">
        <v>2.62360127</v>
      </c>
      <c r="R21" s="30">
        <v>0.16639702999999989</v>
      </c>
      <c r="S21" s="30">
        <v>5.57E-6</v>
      </c>
      <c r="T21" s="30">
        <v>0.47357123000000001</v>
      </c>
      <c r="U21" s="30">
        <v>1.98362744</v>
      </c>
      <c r="V21" s="30">
        <v>1.9836576500000001</v>
      </c>
      <c r="W21" s="23">
        <v>2.9502498758</v>
      </c>
      <c r="X21" s="23">
        <v>2.7088185828075528</v>
      </c>
      <c r="Y21" s="23">
        <v>7.1609067286831515E-2</v>
      </c>
      <c r="Z21" s="31">
        <v>0</v>
      </c>
      <c r="AA21" s="23">
        <v>0.89724461010000001</v>
      </c>
      <c r="AB21" s="23">
        <v>2.7098009641596326</v>
      </c>
      <c r="AC21" s="23">
        <v>0</v>
      </c>
      <c r="AD21" s="23">
        <v>0</v>
      </c>
      <c r="AE21" s="23">
        <v>0.48339000000000004</v>
      </c>
      <c r="AF21" s="23">
        <v>0.48339000000000004</v>
      </c>
      <c r="AG21" s="26">
        <v>24.8764358972957</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104.1415870548</v>
      </c>
      <c r="F24" s="23">
        <v>103.83585397766886</v>
      </c>
      <c r="G24" s="26">
        <v>6349.5624707344505</v>
      </c>
      <c r="H24" s="26">
        <v>6115</v>
      </c>
      <c r="I24" s="27">
        <v>4.8013599004999996</v>
      </c>
      <c r="J24" s="28"/>
      <c r="K24" s="28"/>
      <c r="L24" s="29"/>
      <c r="M24" s="26">
        <v>20</v>
      </c>
      <c r="N24" s="26">
        <v>35.975359342915809</v>
      </c>
      <c r="O24" s="26">
        <v>720</v>
      </c>
      <c r="P24" s="26">
        <v>75</v>
      </c>
      <c r="Q24" s="30">
        <v>2.0974512199999999</v>
      </c>
      <c r="R24" s="30">
        <v>0.13189688999999999</v>
      </c>
      <c r="S24" s="30">
        <v>-1.08E-6</v>
      </c>
      <c r="T24" s="30">
        <v>0.24569001000000001</v>
      </c>
      <c r="U24" s="30">
        <v>1.7198654</v>
      </c>
      <c r="V24" s="30">
        <v>1.7353294700000002</v>
      </c>
      <c r="W24" s="23">
        <v>1.5581886846000002</v>
      </c>
      <c r="X24" s="23">
        <v>1.4911492420965131</v>
      </c>
      <c r="Y24" s="23">
        <v>-7.5107084432583834E-2</v>
      </c>
      <c r="Z24" s="31">
        <v>0</v>
      </c>
      <c r="AA24" s="23">
        <v>0.33076397260000001</v>
      </c>
      <c r="AB24" s="23">
        <v>1.4967630676702259</v>
      </c>
      <c r="AC24" s="23">
        <v>0</v>
      </c>
      <c r="AD24" s="23">
        <v>0</v>
      </c>
      <c r="AE24" s="23">
        <v>0.24726000000000001</v>
      </c>
      <c r="AF24" s="23">
        <v>0.24726000000000001</v>
      </c>
      <c r="AG24" s="26">
        <v>23.245355420059401</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106.9629606243</v>
      </c>
      <c r="F27" s="23">
        <v>106.5000005886524</v>
      </c>
      <c r="G27" s="26">
        <v>2065.0350114139701</v>
      </c>
      <c r="H27" s="26">
        <v>1939</v>
      </c>
      <c r="I27" s="27">
        <v>6.5890667867999992</v>
      </c>
      <c r="J27" s="28"/>
      <c r="K27" s="28"/>
      <c r="L27" s="29"/>
      <c r="M27" s="26">
        <v>20</v>
      </c>
      <c r="N27" s="26">
        <v>119.98357289527721</v>
      </c>
      <c r="O27" s="26">
        <v>720</v>
      </c>
      <c r="P27" s="26">
        <v>75</v>
      </c>
      <c r="Q27" s="30">
        <v>3.0456438299999999</v>
      </c>
      <c r="R27" s="30">
        <v>0.3219758199999998</v>
      </c>
      <c r="S27" s="30">
        <v>1.039E-5</v>
      </c>
      <c r="T27" s="30">
        <v>0.62649506999999993</v>
      </c>
      <c r="U27" s="30">
        <v>2.0971625500000002</v>
      </c>
      <c r="V27" s="30">
        <v>2.2757418899999999</v>
      </c>
      <c r="W27" s="23">
        <v>2.4442177936</v>
      </c>
      <c r="X27" s="23">
        <v>0.84644766746987798</v>
      </c>
      <c r="Y27" s="23">
        <v>-0.11218897298010655</v>
      </c>
      <c r="Z27" s="31">
        <v>3.3052886300000001E-2</v>
      </c>
      <c r="AA27" s="23">
        <v>0.99489934950000003</v>
      </c>
      <c r="AB27" s="23">
        <v>2.2668247286300516</v>
      </c>
      <c r="AC27" s="23">
        <v>24.999814410000003</v>
      </c>
      <c r="AD27" s="23">
        <v>24.99966109</v>
      </c>
      <c r="AE27" s="23">
        <v>0.77082987000000003</v>
      </c>
      <c r="AF27" s="23">
        <v>0.63348300000000002</v>
      </c>
      <c r="AG27" s="26">
        <v>29.0521466005831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111.573766943</v>
      </c>
      <c r="F30" s="23">
        <v>110.94662986142436</v>
      </c>
      <c r="G30" s="26">
        <v>64128.261526201895</v>
      </c>
      <c r="H30" s="26">
        <v>57801</v>
      </c>
      <c r="I30" s="27">
        <v>6.0033264929000012</v>
      </c>
      <c r="J30" s="28"/>
      <c r="K30" s="28"/>
      <c r="L30" s="29"/>
      <c r="M30" s="26">
        <v>20</v>
      </c>
      <c r="N30" s="26">
        <v>359.98357289527718</v>
      </c>
      <c r="O30" s="26">
        <v>720</v>
      </c>
      <c r="P30" s="26">
        <v>75</v>
      </c>
      <c r="Q30" s="30">
        <v>2.3034198099999998</v>
      </c>
      <c r="R30" s="30">
        <v>0.46460196000000004</v>
      </c>
      <c r="S30" s="30">
        <v>-9.1142849999999997E-2</v>
      </c>
      <c r="T30" s="30">
        <v>0.23113792999999999</v>
      </c>
      <c r="U30" s="30">
        <v>1.69882277</v>
      </c>
      <c r="V30" s="30">
        <v>1.8729281199999999</v>
      </c>
      <c r="W30" s="23">
        <v>3.3342560746999998</v>
      </c>
      <c r="X30" s="23">
        <v>2.2776869244384881</v>
      </c>
      <c r="Y30" s="23">
        <v>-0.59216440985914576</v>
      </c>
      <c r="Z30" s="31">
        <v>5.9571526700000002E-2</v>
      </c>
      <c r="AA30" s="23">
        <v>1.0064633749</v>
      </c>
      <c r="AB30" s="23">
        <v>3.0546583790169382</v>
      </c>
      <c r="AC30" s="23">
        <v>21.589321940000001</v>
      </c>
      <c r="AD30" s="23">
        <v>25.306979850000001</v>
      </c>
      <c r="AE30" s="23">
        <v>0.11401465000000001</v>
      </c>
      <c r="AF30" s="23">
        <v>0.25368638999999998</v>
      </c>
      <c r="AG30" s="26">
        <v>450.96364448490198</v>
      </c>
    </row>
    <row r="31" spans="1:33" s="41" customFormat="1" ht="13.5" customHeight="1" x14ac:dyDescent="0.2">
      <c r="A31" s="24"/>
      <c r="B31" s="24" t="s">
        <v>65</v>
      </c>
      <c r="C31" s="25"/>
      <c r="D31" s="25"/>
      <c r="E31" s="23">
        <v>106.96296062429998</v>
      </c>
      <c r="F31" s="23">
        <v>106.5000005886527</v>
      </c>
      <c r="G31" s="26">
        <v>747.63000413234192</v>
      </c>
      <c r="H31" s="26">
        <v>702</v>
      </c>
      <c r="I31" s="27">
        <v>6.5890667868000001</v>
      </c>
      <c r="J31" s="28"/>
      <c r="K31" s="28"/>
      <c r="L31" s="29"/>
      <c r="M31" s="26">
        <v>20</v>
      </c>
      <c r="N31" s="26">
        <v>119.98357289527721</v>
      </c>
      <c r="O31" s="26">
        <v>720</v>
      </c>
      <c r="P31" s="26">
        <v>75</v>
      </c>
      <c r="Q31" s="30">
        <v>3.0456438299999999</v>
      </c>
      <c r="R31" s="30">
        <v>0.3219758199999998</v>
      </c>
      <c r="S31" s="30">
        <v>1.0389999999999999E-5</v>
      </c>
      <c r="T31" s="30">
        <v>0.62649506999999993</v>
      </c>
      <c r="U31" s="30">
        <v>2.0971625500000002</v>
      </c>
      <c r="V31" s="30">
        <v>2.2757418899999999</v>
      </c>
      <c r="W31" s="23">
        <v>2.4442177936</v>
      </c>
      <c r="X31" s="23">
        <v>0.84644766746939892</v>
      </c>
      <c r="Y31" s="23">
        <v>-0.1121889730417439</v>
      </c>
      <c r="Z31" s="31">
        <v>3.3052886300000001E-2</v>
      </c>
      <c r="AA31" s="23">
        <v>0.99489934949999992</v>
      </c>
      <c r="AB31" s="23">
        <v>2.2668247286294321</v>
      </c>
      <c r="AC31" s="23">
        <v>24.999814409999999</v>
      </c>
      <c r="AD31" s="23">
        <v>24.99966109</v>
      </c>
      <c r="AE31" s="23">
        <v>0.77082987000000003</v>
      </c>
      <c r="AF31" s="23">
        <v>0.63348300000000002</v>
      </c>
      <c r="AG31" s="26">
        <v>10.5181056800461</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104.1415870548</v>
      </c>
      <c r="F34" s="23">
        <v>103.83585397766885</v>
      </c>
      <c r="G34" s="26">
        <v>8629.7978240840694</v>
      </c>
      <c r="H34" s="26">
        <v>8311.0000000000109</v>
      </c>
      <c r="I34" s="27">
        <v>4.8013599004999996</v>
      </c>
      <c r="J34" s="28"/>
      <c r="K34" s="28"/>
      <c r="L34" s="29"/>
      <c r="M34" s="26">
        <v>20</v>
      </c>
      <c r="N34" s="26">
        <v>35.975359342915809</v>
      </c>
      <c r="O34" s="26">
        <v>720</v>
      </c>
      <c r="P34" s="26">
        <v>75</v>
      </c>
      <c r="Q34" s="30">
        <v>2.0974512199999999</v>
      </c>
      <c r="R34" s="30">
        <v>0.13189688999999999</v>
      </c>
      <c r="S34" s="30">
        <v>-1.08E-6</v>
      </c>
      <c r="T34" s="30">
        <v>0.24569001000000001</v>
      </c>
      <c r="U34" s="30">
        <v>1.7198654</v>
      </c>
      <c r="V34" s="30">
        <v>1.7353294700000002</v>
      </c>
      <c r="W34" s="23">
        <v>1.5581886845999999</v>
      </c>
      <c r="X34" s="23">
        <v>1.4911492420959676</v>
      </c>
      <c r="Y34" s="23">
        <v>-7.5107084440931351E-2</v>
      </c>
      <c r="Z34" s="31">
        <v>0</v>
      </c>
      <c r="AA34" s="23">
        <v>0.33076397260000001</v>
      </c>
      <c r="AB34" s="23">
        <v>1.4967630676702746</v>
      </c>
      <c r="AC34" s="23">
        <v>0</v>
      </c>
      <c r="AD34" s="23">
        <v>0</v>
      </c>
      <c r="AE34" s="23">
        <v>0.24726000000000001</v>
      </c>
      <c r="AF34" s="23">
        <v>0.24726000000000001</v>
      </c>
      <c r="AG34" s="26">
        <v>31.593155992823203</v>
      </c>
    </row>
    <row r="35" spans="1:33" s="41" customFormat="1" ht="13.5" customHeight="1" x14ac:dyDescent="0.2">
      <c r="A35" s="24"/>
      <c r="B35" s="24" t="s">
        <v>68</v>
      </c>
      <c r="C35" s="25"/>
      <c r="D35" s="25"/>
      <c r="E35" s="23">
        <v>104.1415870548</v>
      </c>
      <c r="F35" s="23">
        <v>103.8358539776689</v>
      </c>
      <c r="G35" s="26">
        <v>560.71361147941104</v>
      </c>
      <c r="H35" s="26">
        <v>539.99999999999898</v>
      </c>
      <c r="I35" s="27">
        <v>4.8013599004999996</v>
      </c>
      <c r="J35" s="28"/>
      <c r="K35" s="28"/>
      <c r="L35" s="29"/>
      <c r="M35" s="26">
        <v>20</v>
      </c>
      <c r="N35" s="26">
        <v>35.975359342915809</v>
      </c>
      <c r="O35" s="26">
        <v>720</v>
      </c>
      <c r="P35" s="26">
        <v>75</v>
      </c>
      <c r="Q35" s="30">
        <v>2.0974512199999999</v>
      </c>
      <c r="R35" s="30">
        <v>0.13189688999999999</v>
      </c>
      <c r="S35" s="30">
        <v>-1.08E-6</v>
      </c>
      <c r="T35" s="30">
        <v>0.24569001000000001</v>
      </c>
      <c r="U35" s="30">
        <v>1.7198654</v>
      </c>
      <c r="V35" s="30">
        <v>1.7353294700000002</v>
      </c>
      <c r="W35" s="23">
        <v>1.5581886845999999</v>
      </c>
      <c r="X35" s="23">
        <v>1.4911492420969357</v>
      </c>
      <c r="Y35" s="23">
        <v>-7.5107084433497409E-2</v>
      </c>
      <c r="Z35" s="31">
        <v>0</v>
      </c>
      <c r="AA35" s="23">
        <v>0.33076397260000001</v>
      </c>
      <c r="AB35" s="23">
        <v>1.4967630676703649</v>
      </c>
      <c r="AC35" s="23">
        <v>0</v>
      </c>
      <c r="AD35" s="23">
        <v>0</v>
      </c>
      <c r="AE35" s="23">
        <v>0.24726000000000001</v>
      </c>
      <c r="AF35" s="23">
        <v>0.24726000000000001</v>
      </c>
      <c r="AG35" s="26">
        <v>2.0527378457615999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105.25311531289999</v>
      </c>
      <c r="F38" s="23">
        <v>104.94636175260847</v>
      </c>
      <c r="G38" s="26">
        <v>2181.8348608367301</v>
      </c>
      <c r="H38" s="26">
        <v>2079</v>
      </c>
      <c r="I38" s="27">
        <v>5.5155197215999996</v>
      </c>
      <c r="J38" s="28"/>
      <c r="K38" s="28"/>
      <c r="L38" s="29"/>
      <c r="M38" s="26">
        <v>20</v>
      </c>
      <c r="N38" s="26">
        <v>35.975359342915809</v>
      </c>
      <c r="O38" s="26">
        <v>720</v>
      </c>
      <c r="P38" s="26">
        <v>75</v>
      </c>
      <c r="Q38" s="30">
        <v>2.0939783200000002</v>
      </c>
      <c r="R38" s="30">
        <v>0.13189814000000002</v>
      </c>
      <c r="S38" s="30">
        <v>-1.08E-6</v>
      </c>
      <c r="T38" s="30">
        <v>0.24403082000000001</v>
      </c>
      <c r="U38" s="30">
        <v>1.7180504400000001</v>
      </c>
      <c r="V38" s="30">
        <v>1.7333810500000002</v>
      </c>
      <c r="W38" s="23">
        <v>1.5634335582000001</v>
      </c>
      <c r="X38" s="23">
        <v>1.4912324662358987</v>
      </c>
      <c r="Y38" s="23">
        <v>-7.5094187483297922E-2</v>
      </c>
      <c r="Z38" s="31">
        <v>0</v>
      </c>
      <c r="AA38" s="23">
        <v>0.33874989970000002</v>
      </c>
      <c r="AB38" s="23">
        <v>1.4968457972582918</v>
      </c>
      <c r="AC38" s="23">
        <v>0</v>
      </c>
      <c r="AD38" s="23">
        <v>0</v>
      </c>
      <c r="AE38" s="23">
        <v>0.24726000000000001</v>
      </c>
      <c r="AF38" s="23">
        <v>0.24726000000000001</v>
      </c>
      <c r="AG38" s="26">
        <v>7.9294196647074005</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116.98572076821</v>
      </c>
      <c r="F41" s="23">
        <v>116.40704329872888</v>
      </c>
      <c r="G41" s="26">
        <v>9973.7554698351014</v>
      </c>
      <c r="H41" s="26">
        <v>8568.0000000000091</v>
      </c>
      <c r="I41" s="27">
        <v>6.6293183940609204</v>
      </c>
      <c r="J41" s="28"/>
      <c r="K41" s="28"/>
      <c r="L41" s="29"/>
      <c r="M41" s="26">
        <v>15.567226890756308</v>
      </c>
      <c r="N41" s="26">
        <v>43.367556468172481</v>
      </c>
      <c r="O41" s="26">
        <v>720</v>
      </c>
      <c r="P41" s="26">
        <v>75</v>
      </c>
      <c r="Q41" s="30">
        <v>2.0419716546706788</v>
      </c>
      <c r="R41" s="30">
        <v>0.22462609123771954</v>
      </c>
      <c r="S41" s="30">
        <v>1.7809329200517102E-5</v>
      </c>
      <c r="T41" s="30">
        <v>0.25680270537226901</v>
      </c>
      <c r="U41" s="30">
        <v>1.5605250487314897</v>
      </c>
      <c r="V41" s="30">
        <v>1.5562820576527598</v>
      </c>
      <c r="W41" s="23">
        <v>3.4697492751020902</v>
      </c>
      <c r="X41" s="23">
        <v>3.0553491771233015</v>
      </c>
      <c r="Y41" s="23">
        <v>0.10270924500509918</v>
      </c>
      <c r="Z41" s="31">
        <v>9.9118025569406607E-6</v>
      </c>
      <c r="AA41" s="23">
        <v>0.76279785733468897</v>
      </c>
      <c r="AB41" s="23">
        <v>3.0563515158141641</v>
      </c>
      <c r="AC41" s="23">
        <v>0</v>
      </c>
      <c r="AD41" s="23">
        <v>1.2173202609243701</v>
      </c>
      <c r="AE41" s="23">
        <v>0.26791197478991602</v>
      </c>
      <c r="AF41" s="23">
        <v>0.26791197478991602</v>
      </c>
      <c r="AG41" s="26">
        <v>86.009611426150997</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106.64338391569999</v>
      </c>
      <c r="F44" s="23">
        <v>106.32621237223124</v>
      </c>
      <c r="G44" s="26">
        <v>5499.1917038918</v>
      </c>
      <c r="H44" s="26">
        <v>5172</v>
      </c>
      <c r="I44" s="27">
        <v>7.1025020178</v>
      </c>
      <c r="J44" s="28"/>
      <c r="K44" s="28"/>
      <c r="L44" s="29"/>
      <c r="M44" s="26">
        <v>20</v>
      </c>
      <c r="N44" s="26">
        <v>48</v>
      </c>
      <c r="O44" s="26">
        <v>720</v>
      </c>
      <c r="P44" s="26">
        <v>75</v>
      </c>
      <c r="Q44" s="30">
        <v>2.90480078</v>
      </c>
      <c r="R44" s="30">
        <v>0.15320652000000012</v>
      </c>
      <c r="S44" s="30">
        <v>-1.8870000000000001E-5</v>
      </c>
      <c r="T44" s="30">
        <v>0.61151603999999993</v>
      </c>
      <c r="U44" s="30">
        <v>2.1400970899999998</v>
      </c>
      <c r="V44" s="30">
        <v>2.1749147099999999</v>
      </c>
      <c r="W44" s="23">
        <v>1.632221353</v>
      </c>
      <c r="X44" s="23">
        <v>1.5390881915364503</v>
      </c>
      <c r="Y44" s="23">
        <v>-8.5168333951021344E-2</v>
      </c>
      <c r="Z44" s="31">
        <v>1.32330269E-2</v>
      </c>
      <c r="AA44" s="23">
        <v>0.56198638670000001</v>
      </c>
      <c r="AB44" s="23">
        <v>1.5454998797378086</v>
      </c>
      <c r="AC44" s="23">
        <v>17.999442860000002</v>
      </c>
      <c r="AD44" s="23">
        <v>17.99865157</v>
      </c>
      <c r="AE44" s="23">
        <v>0.62373369999999995</v>
      </c>
      <c r="AF44" s="23">
        <v>0.62371692000000001</v>
      </c>
      <c r="AG44" s="26">
        <v>51.606223380627199</v>
      </c>
    </row>
    <row r="45" spans="1:33" s="41" customFormat="1" ht="13.5" customHeight="1" x14ac:dyDescent="0.2">
      <c r="A45" s="24"/>
      <c r="B45" s="24" t="s">
        <v>75</v>
      </c>
      <c r="C45" s="25"/>
      <c r="D45" s="25"/>
      <c r="E45" s="23">
        <v>102.3400692025</v>
      </c>
      <c r="F45" s="23">
        <v>101.99592192878434</v>
      </c>
      <c r="G45" s="26">
        <v>3570.87722672674</v>
      </c>
      <c r="H45" s="26">
        <v>3501</v>
      </c>
      <c r="I45" s="27">
        <v>7.1025020178</v>
      </c>
      <c r="J45" s="28"/>
      <c r="K45" s="28"/>
      <c r="L45" s="29"/>
      <c r="M45" s="26">
        <v>20</v>
      </c>
      <c r="N45" s="26">
        <v>48</v>
      </c>
      <c r="O45" s="26">
        <v>720</v>
      </c>
      <c r="P45" s="26">
        <v>75</v>
      </c>
      <c r="Q45" s="30">
        <v>5.7918398900000003</v>
      </c>
      <c r="R45" s="30">
        <v>0.15943865000000021</v>
      </c>
      <c r="S45" s="30">
        <v>-4.0179999999999998E-5</v>
      </c>
      <c r="T45" s="30">
        <v>1.8966702500000006</v>
      </c>
      <c r="U45" s="30">
        <v>3.7357711699999996</v>
      </c>
      <c r="V45" s="30">
        <v>3.7712659199999998</v>
      </c>
      <c r="W45" s="23">
        <v>1.8232682134</v>
      </c>
      <c r="X45" s="23">
        <v>1.6755466270298918</v>
      </c>
      <c r="Y45" s="23">
        <v>-6.2834212702264039E-2</v>
      </c>
      <c r="Z45" s="31">
        <v>2.3099988E-3</v>
      </c>
      <c r="AA45" s="23">
        <v>1.2938544175</v>
      </c>
      <c r="AB45" s="23">
        <v>1.6811201194104357</v>
      </c>
      <c r="AC45" s="23">
        <v>9.9995767000000004</v>
      </c>
      <c r="AD45" s="23">
        <v>9.9988879599999994</v>
      </c>
      <c r="AE45" s="23">
        <v>1.8504750000000001</v>
      </c>
      <c r="AF45" s="23">
        <v>1.8504750000000001</v>
      </c>
      <c r="AG45" s="26">
        <v>112.75901118509501</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116.773508697</v>
      </c>
      <c r="F48" s="23">
        <v>116.03017565749217</v>
      </c>
      <c r="G48" s="26">
        <v>1110.4087810422</v>
      </c>
      <c r="H48" s="26">
        <v>957</v>
      </c>
      <c r="I48" s="27">
        <v>6.9312795180000002</v>
      </c>
      <c r="J48" s="28"/>
      <c r="K48" s="28"/>
      <c r="L48" s="29"/>
      <c r="M48" s="26">
        <v>20</v>
      </c>
      <c r="N48" s="26">
        <v>48</v>
      </c>
      <c r="O48" s="26">
        <v>720</v>
      </c>
      <c r="P48" s="26">
        <v>75</v>
      </c>
      <c r="Q48" s="30">
        <v>2.3963960000000002</v>
      </c>
      <c r="R48" s="30">
        <v>0.25110564000000002</v>
      </c>
      <c r="S48" s="30">
        <v>2.243E-5</v>
      </c>
      <c r="T48" s="30">
        <v>0.32497375000000001</v>
      </c>
      <c r="U48" s="30">
        <v>1.8202941800000001</v>
      </c>
      <c r="V48" s="30">
        <v>1.81670061</v>
      </c>
      <c r="W48" s="23">
        <v>3.8921105444999995</v>
      </c>
      <c r="X48" s="23">
        <v>3.440459683927704</v>
      </c>
      <c r="Y48" s="23">
        <v>0.12420994849474094</v>
      </c>
      <c r="Z48" s="31">
        <v>0</v>
      </c>
      <c r="AA48" s="23">
        <v>0.90105736859999996</v>
      </c>
      <c r="AB48" s="23">
        <v>3.4415731038601671</v>
      </c>
      <c r="AC48" s="23">
        <v>0</v>
      </c>
      <c r="AD48" s="23">
        <v>0</v>
      </c>
      <c r="AE48" s="23">
        <v>0.34420000000000001</v>
      </c>
      <c r="AF48" s="23">
        <v>0.34420000000000001</v>
      </c>
      <c r="AG48" s="26">
        <v>12.340317356243901</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-30</v>
      </c>
      <c r="H51" s="26">
        <v>-30</v>
      </c>
      <c r="I51" s="27">
        <v>0</v>
      </c>
      <c r="J51" s="28"/>
      <c r="K51" s="28"/>
      <c r="L51" s="29"/>
      <c r="M51" s="26">
        <v>0</v>
      </c>
      <c r="N51" s="26">
        <v>0</v>
      </c>
      <c r="O51" s="26">
        <v>0</v>
      </c>
      <c r="P51" s="26">
        <v>0</v>
      </c>
      <c r="Q51" s="30">
        <v>0</v>
      </c>
      <c r="R51" s="30">
        <v>0</v>
      </c>
      <c r="S51" s="30">
        <v>0</v>
      </c>
      <c r="T51" s="30">
        <v>0</v>
      </c>
      <c r="U51" s="30">
        <v>0</v>
      </c>
      <c r="V51" s="30">
        <v>-7.5024199999999999E-2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82</v>
      </c>
      <c r="B1" s="5">
        <v>4470.0000000000009</v>
      </c>
      <c r="C1" s="5"/>
      <c r="D1" s="7" t="s">
        <v>0</v>
      </c>
      <c r="E1" s="5">
        <v>100155.00000000001</v>
      </c>
      <c r="F1" s="5"/>
      <c r="G1" s="5"/>
      <c r="H1" s="5"/>
      <c r="I1" s="5"/>
      <c r="J1" s="5"/>
      <c r="K1" s="5" t="s">
        <v>1</v>
      </c>
    </row>
    <row r="2" spans="1:11" x14ac:dyDescent="0.2">
      <c r="A2" s="5" t="s">
        <v>83</v>
      </c>
      <c r="B2" s="5">
        <v>17044.999999999996</v>
      </c>
      <c r="C2" s="5"/>
      <c r="D2" s="7"/>
      <c r="E2" s="5"/>
      <c r="F2" s="5"/>
      <c r="G2" s="5"/>
      <c r="H2" s="5"/>
      <c r="I2" s="5"/>
      <c r="J2" s="5"/>
      <c r="K2" s="5"/>
    </row>
    <row r="3" spans="1:11" x14ac:dyDescent="0.2">
      <c r="A3" s="5" t="s">
        <v>84</v>
      </c>
      <c r="B3" s="5">
        <v>2641.0000000000005</v>
      </c>
      <c r="C3" s="5"/>
      <c r="D3" s="7"/>
      <c r="E3" s="5"/>
      <c r="F3" s="5"/>
      <c r="G3" s="5"/>
      <c r="H3" s="5"/>
      <c r="I3" s="5"/>
      <c r="J3" s="5"/>
      <c r="K3" s="5"/>
    </row>
    <row r="4" spans="1:11" x14ac:dyDescent="0.2">
      <c r="A4" s="5" t="s">
        <v>85</v>
      </c>
      <c r="B4" s="5">
        <v>57801.000000000015</v>
      </c>
      <c r="C4" s="5"/>
      <c r="D4" s="7"/>
      <c r="E4" s="5"/>
      <c r="F4" s="5"/>
      <c r="G4" s="5"/>
      <c r="H4" s="5"/>
      <c r="I4" s="5"/>
      <c r="J4" s="5"/>
      <c r="K4" s="5"/>
    </row>
    <row r="5" spans="1:11" x14ac:dyDescent="0.2">
      <c r="A5" s="5" t="s">
        <v>86</v>
      </c>
      <c r="B5" s="5">
        <v>9525.0000000000073</v>
      </c>
      <c r="C5" s="5"/>
      <c r="D5" s="5"/>
      <c r="E5" s="5"/>
      <c r="F5" s="5"/>
      <c r="G5" s="5"/>
      <c r="H5" s="5"/>
      <c r="I5" s="5"/>
      <c r="J5" s="5"/>
      <c r="K5" s="5"/>
    </row>
    <row r="6" spans="1:11" x14ac:dyDescent="0.2">
      <c r="A6" s="5" t="s">
        <v>87</v>
      </c>
      <c r="B6" s="5">
        <v>5171.9999999999973</v>
      </c>
      <c r="C6" s="5"/>
      <c r="D6" s="5"/>
      <c r="E6" s="5"/>
      <c r="F6" s="5"/>
      <c r="G6" s="5"/>
      <c r="H6" s="5"/>
      <c r="I6" s="5"/>
      <c r="J6" s="5"/>
      <c r="K6" s="5"/>
    </row>
    <row r="7" spans="1:11" x14ac:dyDescent="0.2">
      <c r="A7" s="5" t="s">
        <v>88</v>
      </c>
      <c r="B7" s="5">
        <v>3500.9999999999968</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108.8765240888</v>
      </c>
      <c r="F101" s="5">
        <f>'Mortgage Performance'!F20</f>
        <v>108.30895427567154</v>
      </c>
      <c r="G101" s="5">
        <f>'Mortgage Performance'!G20</f>
        <v>2891.8490791604299</v>
      </c>
      <c r="H101" s="5">
        <f>'Mortgage Performance'!H20</f>
        <v>2670</v>
      </c>
      <c r="I101" s="5">
        <f>'Mortgage Performance'!I20</f>
        <v>5.7590263373999999</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2.62360127</v>
      </c>
      <c r="R101" s="5">
        <f>'Mortgage Performance'!R20</f>
        <v>0.16639702999999989</v>
      </c>
      <c r="S101" s="5">
        <f>'Mortgage Performance'!S20</f>
        <v>5.5699999999999992E-6</v>
      </c>
      <c r="T101" s="5">
        <f>'Mortgage Performance'!T20</f>
        <v>0.47357123000000001</v>
      </c>
      <c r="U101" s="5">
        <f>'Mortgage Performance'!U20</f>
        <v>1.98362744</v>
      </c>
      <c r="V101" s="5">
        <f>'Mortgage Performance'!V20</f>
        <v>1.9836576500000001</v>
      </c>
      <c r="W101" s="5">
        <f>'Mortgage Performance'!W20</f>
        <v>2.9502498758</v>
      </c>
      <c r="X101" s="5">
        <f>'Mortgage Performance'!X20</f>
        <v>2.708818582807671</v>
      </c>
      <c r="Y101" s="5">
        <f>'Mortgage Performance'!Y20</f>
        <v>7.160906729158846E-2</v>
      </c>
      <c r="Z101" s="5">
        <f>'Mortgage Performance'!Z20</f>
        <v>0</v>
      </c>
      <c r="AA101" s="5">
        <f>'Mortgage Performance'!AA20</f>
        <v>0.89724461010000012</v>
      </c>
      <c r="AB101" s="5">
        <f>'Mortgage Performance'!AB20</f>
        <v>2.7098009641619476</v>
      </c>
      <c r="AC101" s="5">
        <f>'Mortgage Performance'!AC20</f>
        <v>0</v>
      </c>
      <c r="AD101" s="5">
        <f>'Mortgage Performance'!AD20</f>
        <v>0</v>
      </c>
      <c r="AE101" s="5">
        <f>'Mortgage Performance'!AE20</f>
        <v>0.48339000000000004</v>
      </c>
      <c r="AF101" s="5">
        <f>'Mortgage Performance'!AF20</f>
        <v>0.48339000000000004</v>
      </c>
      <c r="AG101" s="5">
        <f>'Mortgage Performance'!AG20</f>
        <v>36.900046580988501</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108.8765240888</v>
      </c>
      <c r="F102" s="5">
        <f>'Mortgage Performance'!F21</f>
        <v>108.30895427567167</v>
      </c>
      <c r="G102" s="5">
        <f>'Mortgage Performance'!G21</f>
        <v>1949.56117696209</v>
      </c>
      <c r="H102" s="5">
        <f>'Mortgage Performance'!H21</f>
        <v>1800</v>
      </c>
      <c r="I102" s="5">
        <f>'Mortgage Performance'!I21</f>
        <v>5.7590263373999999</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2.62360127</v>
      </c>
      <c r="R102" s="5">
        <f>'Mortgage Performance'!R21</f>
        <v>0.16639702999999989</v>
      </c>
      <c r="S102" s="5">
        <f>'Mortgage Performance'!S21</f>
        <v>5.57E-6</v>
      </c>
      <c r="T102" s="5">
        <f>'Mortgage Performance'!T21</f>
        <v>0.47357123000000001</v>
      </c>
      <c r="U102" s="5">
        <f>'Mortgage Performance'!U21</f>
        <v>1.98362744</v>
      </c>
      <c r="V102" s="5">
        <f>'Mortgage Performance'!V21</f>
        <v>1.9836576500000001</v>
      </c>
      <c r="W102" s="5">
        <f>'Mortgage Performance'!W21</f>
        <v>2.9502498758</v>
      </c>
      <c r="X102" s="5">
        <f>'Mortgage Performance'!X21</f>
        <v>2.7088185828075528</v>
      </c>
      <c r="Y102" s="5">
        <f>'Mortgage Performance'!Y21</f>
        <v>7.1609067286831515E-2</v>
      </c>
      <c r="Z102" s="5">
        <f>'Mortgage Performance'!Z21</f>
        <v>0</v>
      </c>
      <c r="AA102" s="5">
        <f>'Mortgage Performance'!AA21</f>
        <v>0.89724461010000001</v>
      </c>
      <c r="AB102" s="5">
        <f>'Mortgage Performance'!AB21</f>
        <v>2.7098009641596326</v>
      </c>
      <c r="AC102" s="5">
        <f>'Mortgage Performance'!AC21</f>
        <v>0</v>
      </c>
      <c r="AD102" s="5">
        <f>'Mortgage Performance'!AD21</f>
        <v>0</v>
      </c>
      <c r="AE102" s="5">
        <f>'Mortgage Performance'!AE21</f>
        <v>0.48339000000000004</v>
      </c>
      <c r="AF102" s="5">
        <f>'Mortgage Performance'!AF21</f>
        <v>0.48339000000000004</v>
      </c>
      <c r="AG102" s="5">
        <f>'Mortgage Performance'!AG21</f>
        <v>24.8764358972957</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104.1415870548</v>
      </c>
      <c r="F103" s="5">
        <f>'Mortgage Performance'!F24</f>
        <v>103.83585397766886</v>
      </c>
      <c r="G103" s="5">
        <f>'Mortgage Performance'!G24</f>
        <v>6349.5624707344505</v>
      </c>
      <c r="H103" s="5">
        <f>'Mortgage Performance'!H24</f>
        <v>6115</v>
      </c>
      <c r="I103" s="5">
        <f>'Mortgage Performance'!I24</f>
        <v>4.8013599004999996</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2.0974512199999999</v>
      </c>
      <c r="R103" s="5">
        <f>'Mortgage Performance'!R24</f>
        <v>0.13189688999999999</v>
      </c>
      <c r="S103" s="5">
        <f>'Mortgage Performance'!S24</f>
        <v>-1.08E-6</v>
      </c>
      <c r="T103" s="5">
        <f>'Mortgage Performance'!T24</f>
        <v>0.24569001000000001</v>
      </c>
      <c r="U103" s="5">
        <f>'Mortgage Performance'!U24</f>
        <v>1.7198654</v>
      </c>
      <c r="V103" s="5">
        <f>'Mortgage Performance'!V24</f>
        <v>1.7353294700000002</v>
      </c>
      <c r="W103" s="5">
        <f>'Mortgage Performance'!W24</f>
        <v>1.5581886846000002</v>
      </c>
      <c r="X103" s="5">
        <f>'Mortgage Performance'!X24</f>
        <v>1.4911492420965131</v>
      </c>
      <c r="Y103" s="5">
        <f>'Mortgage Performance'!Y24</f>
        <v>-7.5107084432583834E-2</v>
      </c>
      <c r="Z103" s="5">
        <f>'Mortgage Performance'!Z24</f>
        <v>0</v>
      </c>
      <c r="AA103" s="5">
        <f>'Mortgage Performance'!AA24</f>
        <v>0.33076397260000001</v>
      </c>
      <c r="AB103" s="5">
        <f>'Mortgage Performance'!AB24</f>
        <v>1.4967630676702259</v>
      </c>
      <c r="AC103" s="5">
        <f>'Mortgage Performance'!AC24</f>
        <v>0</v>
      </c>
      <c r="AD103" s="5">
        <f>'Mortgage Performance'!AD24</f>
        <v>0</v>
      </c>
      <c r="AE103" s="5">
        <f>'Mortgage Performance'!AE24</f>
        <v>0.24726000000000001</v>
      </c>
      <c r="AF103" s="5">
        <f>'Mortgage Performance'!AF24</f>
        <v>0.24726000000000001</v>
      </c>
      <c r="AG103" s="5">
        <f>'Mortgage Performance'!AG24</f>
        <v>23.245355420059401</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106.9629606243</v>
      </c>
      <c r="F104" s="5">
        <f>'Mortgage Performance'!F27</f>
        <v>106.5000005886524</v>
      </c>
      <c r="G104" s="5">
        <f>'Mortgage Performance'!G27</f>
        <v>2065.0350114139701</v>
      </c>
      <c r="H104" s="5">
        <f>'Mortgage Performance'!H27</f>
        <v>1939</v>
      </c>
      <c r="I104" s="5">
        <f>'Mortgage Performance'!I27</f>
        <v>6.5890667867999992</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3.0456438299999999</v>
      </c>
      <c r="R104" s="5">
        <f>'Mortgage Performance'!R27</f>
        <v>0.3219758199999998</v>
      </c>
      <c r="S104" s="5">
        <f>'Mortgage Performance'!S27</f>
        <v>1.039E-5</v>
      </c>
      <c r="T104" s="5">
        <f>'Mortgage Performance'!T27</f>
        <v>0.62649506999999993</v>
      </c>
      <c r="U104" s="5">
        <f>'Mortgage Performance'!U27</f>
        <v>2.0971625500000002</v>
      </c>
      <c r="V104" s="5">
        <f>'Mortgage Performance'!V27</f>
        <v>2.2757418899999999</v>
      </c>
      <c r="W104" s="5">
        <f>'Mortgage Performance'!W27</f>
        <v>2.4442177936</v>
      </c>
      <c r="X104" s="5">
        <f>'Mortgage Performance'!X27</f>
        <v>0.84644766746987798</v>
      </c>
      <c r="Y104" s="5">
        <f>'Mortgage Performance'!Y27</f>
        <v>-0.11218897298010655</v>
      </c>
      <c r="Z104" s="5">
        <f>'Mortgage Performance'!Z27</f>
        <v>3.3052886300000001E-2</v>
      </c>
      <c r="AA104" s="5">
        <f>'Mortgage Performance'!AA27</f>
        <v>0.99489934950000003</v>
      </c>
      <c r="AB104" s="5">
        <f>'Mortgage Performance'!AB27</f>
        <v>2.2668247286300516</v>
      </c>
      <c r="AC104" s="5">
        <f>'Mortgage Performance'!AC27</f>
        <v>24.999814410000003</v>
      </c>
      <c r="AD104" s="5">
        <f>'Mortgage Performance'!AD27</f>
        <v>24.99966109</v>
      </c>
      <c r="AE104" s="5">
        <f>'Mortgage Performance'!AE27</f>
        <v>0.77082987000000003</v>
      </c>
      <c r="AF104" s="5">
        <f>'Mortgage Performance'!AF27</f>
        <v>0.63348300000000002</v>
      </c>
      <c r="AG104" s="5">
        <f>'Mortgage Performance'!AG27</f>
        <v>29.0521466005831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111.573766943</v>
      </c>
      <c r="F105" s="5">
        <f>'Mortgage Performance'!F30</f>
        <v>110.94662986142436</v>
      </c>
      <c r="G105" s="5">
        <f>'Mortgage Performance'!G30</f>
        <v>64128.261526201895</v>
      </c>
      <c r="H105" s="5">
        <f>'Mortgage Performance'!H30</f>
        <v>57801</v>
      </c>
      <c r="I105" s="5">
        <f>'Mortgage Performance'!I30</f>
        <v>6.0033264929000012</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2.3034198099999998</v>
      </c>
      <c r="R105" s="5">
        <f>'Mortgage Performance'!R30</f>
        <v>0.46460196000000004</v>
      </c>
      <c r="S105" s="5">
        <f>'Mortgage Performance'!S30</f>
        <v>-9.1142849999999997E-2</v>
      </c>
      <c r="T105" s="5">
        <f>'Mortgage Performance'!T30</f>
        <v>0.23113792999999999</v>
      </c>
      <c r="U105" s="5">
        <f>'Mortgage Performance'!U30</f>
        <v>1.69882277</v>
      </c>
      <c r="V105" s="5">
        <f>'Mortgage Performance'!V30</f>
        <v>1.8729281199999999</v>
      </c>
      <c r="W105" s="5">
        <f>'Mortgage Performance'!W30</f>
        <v>3.3342560746999998</v>
      </c>
      <c r="X105" s="5">
        <f>'Mortgage Performance'!X30</f>
        <v>2.2776869244384881</v>
      </c>
      <c r="Y105" s="5">
        <f>'Mortgage Performance'!Y30</f>
        <v>-0.59216440985914576</v>
      </c>
      <c r="Z105" s="5">
        <f>'Mortgage Performance'!Z30</f>
        <v>5.9571526700000002E-2</v>
      </c>
      <c r="AA105" s="5">
        <f>'Mortgage Performance'!AA30</f>
        <v>1.0064633749</v>
      </c>
      <c r="AB105" s="5">
        <f>'Mortgage Performance'!AB30</f>
        <v>3.0546583790169382</v>
      </c>
      <c r="AC105" s="5">
        <f>'Mortgage Performance'!AC30</f>
        <v>21.589321940000001</v>
      </c>
      <c r="AD105" s="5">
        <f>'Mortgage Performance'!AD30</f>
        <v>25.306979850000001</v>
      </c>
      <c r="AE105" s="5">
        <f>'Mortgage Performance'!AE30</f>
        <v>0.11401465000000001</v>
      </c>
      <c r="AF105" s="5">
        <f>'Mortgage Performance'!AF30</f>
        <v>0.25368638999999998</v>
      </c>
      <c r="AG105" s="5">
        <f>'Mortgage Performance'!AG30</f>
        <v>450.96364448490198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106.96296062429998</v>
      </c>
      <c r="F106" s="5">
        <f>'Mortgage Performance'!F31</f>
        <v>106.5000005886527</v>
      </c>
      <c r="G106" s="5">
        <f>'Mortgage Performance'!G31</f>
        <v>747.63000413234192</v>
      </c>
      <c r="H106" s="5">
        <f>'Mortgage Performance'!H31</f>
        <v>702</v>
      </c>
      <c r="I106" s="5">
        <f>'Mortgage Performance'!I31</f>
        <v>6.5890667868000001</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3.0456438299999999</v>
      </c>
      <c r="R106" s="5">
        <f>'Mortgage Performance'!R31</f>
        <v>0.3219758199999998</v>
      </c>
      <c r="S106" s="5">
        <f>'Mortgage Performance'!S31</f>
        <v>1.0389999999999999E-5</v>
      </c>
      <c r="T106" s="5">
        <f>'Mortgage Performance'!T31</f>
        <v>0.62649506999999993</v>
      </c>
      <c r="U106" s="5">
        <f>'Mortgage Performance'!U31</f>
        <v>2.0971625500000002</v>
      </c>
      <c r="V106" s="5">
        <f>'Mortgage Performance'!V31</f>
        <v>2.2757418899999999</v>
      </c>
      <c r="W106" s="5">
        <f>'Mortgage Performance'!W31</f>
        <v>2.4442177936</v>
      </c>
      <c r="X106" s="5">
        <f>'Mortgage Performance'!X31</f>
        <v>0.84644766746939892</v>
      </c>
      <c r="Y106" s="5">
        <f>'Mortgage Performance'!Y31</f>
        <v>-0.1121889730417439</v>
      </c>
      <c r="Z106" s="5">
        <f>'Mortgage Performance'!Z31</f>
        <v>3.3052886300000001E-2</v>
      </c>
      <c r="AA106" s="5">
        <f>'Mortgage Performance'!AA31</f>
        <v>0.99489934949999992</v>
      </c>
      <c r="AB106" s="5">
        <f>'Mortgage Performance'!AB31</f>
        <v>2.2668247286294321</v>
      </c>
      <c r="AC106" s="5">
        <f>'Mortgage Performance'!AC31</f>
        <v>24.999814409999999</v>
      </c>
      <c r="AD106" s="5">
        <f>'Mortgage Performance'!AD31</f>
        <v>24.99966109</v>
      </c>
      <c r="AE106" s="5">
        <f>'Mortgage Performance'!AE31</f>
        <v>0.77082987000000003</v>
      </c>
      <c r="AF106" s="5">
        <f>'Mortgage Performance'!AF31</f>
        <v>0.63348300000000002</v>
      </c>
      <c r="AG106" s="5">
        <f>'Mortgage Performance'!AG31</f>
        <v>10.5181056800461</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104.1415870548</v>
      </c>
      <c r="F107" s="5">
        <f>'Mortgage Performance'!F34</f>
        <v>103.83585397766885</v>
      </c>
      <c r="G107" s="5">
        <f>'Mortgage Performance'!G34</f>
        <v>8629.7978240840694</v>
      </c>
      <c r="H107" s="5">
        <f>'Mortgage Performance'!H34</f>
        <v>8311.0000000000109</v>
      </c>
      <c r="I107" s="5">
        <f>'Mortgage Performance'!I34</f>
        <v>4.8013599004999996</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2.0974512199999999</v>
      </c>
      <c r="R107" s="5">
        <f>'Mortgage Performance'!R34</f>
        <v>0.13189688999999999</v>
      </c>
      <c r="S107" s="5">
        <f>'Mortgage Performance'!S34</f>
        <v>-1.08E-6</v>
      </c>
      <c r="T107" s="5">
        <f>'Mortgage Performance'!T34</f>
        <v>0.24569001000000001</v>
      </c>
      <c r="U107" s="5">
        <f>'Mortgage Performance'!U34</f>
        <v>1.7198654</v>
      </c>
      <c r="V107" s="5">
        <f>'Mortgage Performance'!V34</f>
        <v>1.7353294700000002</v>
      </c>
      <c r="W107" s="5">
        <f>'Mortgage Performance'!W34</f>
        <v>1.5581886845999999</v>
      </c>
      <c r="X107" s="5">
        <f>'Mortgage Performance'!X34</f>
        <v>1.4911492420959676</v>
      </c>
      <c r="Y107" s="5">
        <f>'Mortgage Performance'!Y34</f>
        <v>-7.5107084440931351E-2</v>
      </c>
      <c r="Z107" s="5">
        <f>'Mortgage Performance'!Z34</f>
        <v>0</v>
      </c>
      <c r="AA107" s="5">
        <f>'Mortgage Performance'!AA34</f>
        <v>0.33076397260000001</v>
      </c>
      <c r="AB107" s="5">
        <f>'Mortgage Performance'!AB34</f>
        <v>1.4967630676702746</v>
      </c>
      <c r="AC107" s="5">
        <f>'Mortgage Performance'!AC34</f>
        <v>0</v>
      </c>
      <c r="AD107" s="5">
        <f>'Mortgage Performance'!AD34</f>
        <v>0</v>
      </c>
      <c r="AE107" s="5">
        <f>'Mortgage Performance'!AE34</f>
        <v>0.24726000000000001</v>
      </c>
      <c r="AF107" s="5">
        <f>'Mortgage Performance'!AF34</f>
        <v>0.24726000000000001</v>
      </c>
      <c r="AG107" s="5">
        <f>'Mortgage Performance'!AG34</f>
        <v>31.593155992823203</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104.1415870548</v>
      </c>
      <c r="F108" s="5">
        <f>'Mortgage Performance'!F35</f>
        <v>103.8358539776689</v>
      </c>
      <c r="G108" s="5">
        <f>'Mortgage Performance'!G35</f>
        <v>560.71361147941104</v>
      </c>
      <c r="H108" s="5">
        <f>'Mortgage Performance'!H35</f>
        <v>539.99999999999898</v>
      </c>
      <c r="I108" s="5">
        <f>'Mortgage Performance'!I35</f>
        <v>4.8013599004999996</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2.0974512199999999</v>
      </c>
      <c r="R108" s="5">
        <f>'Mortgage Performance'!R35</f>
        <v>0.13189688999999999</v>
      </c>
      <c r="S108" s="5">
        <f>'Mortgage Performance'!S35</f>
        <v>-1.08E-6</v>
      </c>
      <c r="T108" s="5">
        <f>'Mortgage Performance'!T35</f>
        <v>0.24569001000000001</v>
      </c>
      <c r="U108" s="5">
        <f>'Mortgage Performance'!U35</f>
        <v>1.7198654</v>
      </c>
      <c r="V108" s="5">
        <f>'Mortgage Performance'!V35</f>
        <v>1.7353294700000002</v>
      </c>
      <c r="W108" s="5">
        <f>'Mortgage Performance'!W35</f>
        <v>1.5581886845999999</v>
      </c>
      <c r="X108" s="5">
        <f>'Mortgage Performance'!X35</f>
        <v>1.4911492420969357</v>
      </c>
      <c r="Y108" s="5">
        <f>'Mortgage Performance'!Y35</f>
        <v>-7.5107084433497409E-2</v>
      </c>
      <c r="Z108" s="5">
        <f>'Mortgage Performance'!Z35</f>
        <v>0</v>
      </c>
      <c r="AA108" s="5">
        <f>'Mortgage Performance'!AA35</f>
        <v>0.33076397260000001</v>
      </c>
      <c r="AB108" s="5">
        <f>'Mortgage Performance'!AB35</f>
        <v>1.4967630676703649</v>
      </c>
      <c r="AC108" s="5">
        <f>'Mortgage Performance'!AC35</f>
        <v>0</v>
      </c>
      <c r="AD108" s="5">
        <f>'Mortgage Performance'!AD35</f>
        <v>0</v>
      </c>
      <c r="AE108" s="5">
        <f>'Mortgage Performance'!AE35</f>
        <v>0.24726000000000001</v>
      </c>
      <c r="AF108" s="5">
        <f>'Mortgage Performance'!AF35</f>
        <v>0.24726000000000001</v>
      </c>
      <c r="AG108" s="5">
        <f>'Mortgage Performance'!AG35</f>
        <v>2.0527378457615999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105.25311531289999</v>
      </c>
      <c r="F109" s="5">
        <f>'Mortgage Performance'!F38</f>
        <v>104.94636175260847</v>
      </c>
      <c r="G109" s="5">
        <f>'Mortgage Performance'!G38</f>
        <v>2181.8348608367301</v>
      </c>
      <c r="H109" s="5">
        <f>'Mortgage Performance'!H38</f>
        <v>2079</v>
      </c>
      <c r="I109" s="5">
        <f>'Mortgage Performance'!I38</f>
        <v>5.5155197215999996</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2.0939783200000002</v>
      </c>
      <c r="R109" s="5">
        <f>'Mortgage Performance'!R38</f>
        <v>0.13189814000000002</v>
      </c>
      <c r="S109" s="5">
        <f>'Mortgage Performance'!S38</f>
        <v>-1.08E-6</v>
      </c>
      <c r="T109" s="5">
        <f>'Mortgage Performance'!T38</f>
        <v>0.24403082000000001</v>
      </c>
      <c r="U109" s="5">
        <f>'Mortgage Performance'!U38</f>
        <v>1.7180504400000001</v>
      </c>
      <c r="V109" s="5">
        <f>'Mortgage Performance'!V38</f>
        <v>1.7333810500000002</v>
      </c>
      <c r="W109" s="5">
        <f>'Mortgage Performance'!W38</f>
        <v>1.5634335582000001</v>
      </c>
      <c r="X109" s="5">
        <f>'Mortgage Performance'!X38</f>
        <v>1.4912324662358987</v>
      </c>
      <c r="Y109" s="5">
        <f>'Mortgage Performance'!Y38</f>
        <v>-7.5094187483297922E-2</v>
      </c>
      <c r="Z109" s="5">
        <f>'Mortgage Performance'!Z38</f>
        <v>0</v>
      </c>
      <c r="AA109" s="5">
        <f>'Mortgage Performance'!AA38</f>
        <v>0.33874989970000002</v>
      </c>
      <c r="AB109" s="5">
        <f>'Mortgage Performance'!AB38</f>
        <v>1.4968457972582918</v>
      </c>
      <c r="AC109" s="5">
        <f>'Mortgage Performance'!AC38</f>
        <v>0</v>
      </c>
      <c r="AD109" s="5">
        <f>'Mortgage Performance'!AD38</f>
        <v>0</v>
      </c>
      <c r="AE109" s="5">
        <f>'Mortgage Performance'!AE38</f>
        <v>0.24726000000000001</v>
      </c>
      <c r="AF109" s="5">
        <f>'Mortgage Performance'!AF38</f>
        <v>0.24726000000000001</v>
      </c>
      <c r="AG109" s="5">
        <f>'Mortgage Performance'!AG38</f>
        <v>7.9294196647074005</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116.98572076821</v>
      </c>
      <c r="F110" s="5">
        <f>'Mortgage Performance'!F41</f>
        <v>116.40704329872888</v>
      </c>
      <c r="G110" s="5">
        <f>'Mortgage Performance'!G41</f>
        <v>9973.7554698351014</v>
      </c>
      <c r="H110" s="5">
        <f>'Mortgage Performance'!H41</f>
        <v>8568.0000000000091</v>
      </c>
      <c r="I110" s="5">
        <f>'Mortgage Performance'!I41</f>
        <v>6.6293183940609204</v>
      </c>
      <c r="J110" s="5">
        <f>'Mortgage Performance'!J41</f>
        <v>0</v>
      </c>
      <c r="K110" s="5">
        <f>'Mortgage Performance'!K41</f>
        <v>0</v>
      </c>
      <c r="L110" s="6">
        <f>'Mortgage Performance'!L41</f>
        <v>0</v>
      </c>
      <c r="M110" s="5">
        <f>'Mortgage Performance'!M41</f>
        <v>15.567226890756308</v>
      </c>
      <c r="N110" s="5">
        <f>'Mortgage Performance'!N41</f>
        <v>43.367556468172481</v>
      </c>
      <c r="O110" s="5">
        <f>'Mortgage Performance'!O41</f>
        <v>720</v>
      </c>
      <c r="P110" s="5">
        <f>'Mortgage Performance'!P41</f>
        <v>75</v>
      </c>
      <c r="Q110" s="5">
        <f>'Mortgage Performance'!Q41</f>
        <v>2.0419716546706788</v>
      </c>
      <c r="R110" s="5">
        <f>'Mortgage Performance'!R41</f>
        <v>0.22462609123771954</v>
      </c>
      <c r="S110" s="5">
        <f>'Mortgage Performance'!S41</f>
        <v>1.7809329200517102E-5</v>
      </c>
      <c r="T110" s="5">
        <f>'Mortgage Performance'!T41</f>
        <v>0.25680270537226901</v>
      </c>
      <c r="U110" s="5">
        <f>'Mortgage Performance'!U41</f>
        <v>1.5605250487314897</v>
      </c>
      <c r="V110" s="5">
        <f>'Mortgage Performance'!V41</f>
        <v>1.5562820576527598</v>
      </c>
      <c r="W110" s="5">
        <f>'Mortgage Performance'!W41</f>
        <v>3.4697492751020902</v>
      </c>
      <c r="X110" s="5">
        <f>'Mortgage Performance'!X41</f>
        <v>3.0553491771233015</v>
      </c>
      <c r="Y110" s="5">
        <f>'Mortgage Performance'!Y41</f>
        <v>0.10270924500509918</v>
      </c>
      <c r="Z110" s="5">
        <f>'Mortgage Performance'!Z41</f>
        <v>9.9118025569406607E-6</v>
      </c>
      <c r="AA110" s="5">
        <f>'Mortgage Performance'!AA41</f>
        <v>0.76279785733468897</v>
      </c>
      <c r="AB110" s="5">
        <f>'Mortgage Performance'!AB41</f>
        <v>3.0563515158141641</v>
      </c>
      <c r="AC110" s="5">
        <f>'Mortgage Performance'!AC41</f>
        <v>0</v>
      </c>
      <c r="AD110" s="5">
        <f>'Mortgage Performance'!AD41</f>
        <v>1.2173202609243701</v>
      </c>
      <c r="AE110" s="5">
        <f>'Mortgage Performance'!AE41</f>
        <v>0.26791197478991602</v>
      </c>
      <c r="AF110" s="5">
        <f>'Mortgage Performance'!AF41</f>
        <v>0.26791197478991602</v>
      </c>
      <c r="AG110" s="5">
        <f>'Mortgage Performance'!AG41</f>
        <v>86.009611426150997</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106.64338391569999</v>
      </c>
      <c r="F111" s="5">
        <f>'Mortgage Performance'!F44</f>
        <v>106.32621237223124</v>
      </c>
      <c r="G111" s="5">
        <f>'Mortgage Performance'!G44</f>
        <v>5499.1917038918</v>
      </c>
      <c r="H111" s="5">
        <f>'Mortgage Performance'!H44</f>
        <v>5172</v>
      </c>
      <c r="I111" s="5">
        <f>'Mortgage Performance'!I44</f>
        <v>7.1025020178</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2.90480078</v>
      </c>
      <c r="R111" s="5">
        <f>'Mortgage Performance'!R44</f>
        <v>0.15320652000000012</v>
      </c>
      <c r="S111" s="5">
        <f>'Mortgage Performance'!S44</f>
        <v>-1.8870000000000001E-5</v>
      </c>
      <c r="T111" s="5">
        <f>'Mortgage Performance'!T44</f>
        <v>0.61151603999999993</v>
      </c>
      <c r="U111" s="5">
        <f>'Mortgage Performance'!U44</f>
        <v>2.1400970899999998</v>
      </c>
      <c r="V111" s="5">
        <f>'Mortgage Performance'!V44</f>
        <v>2.1749147099999999</v>
      </c>
      <c r="W111" s="5">
        <f>'Mortgage Performance'!W44</f>
        <v>1.632221353</v>
      </c>
      <c r="X111" s="5">
        <f>'Mortgage Performance'!X44</f>
        <v>1.5390881915364503</v>
      </c>
      <c r="Y111" s="5">
        <f>'Mortgage Performance'!Y44</f>
        <v>-8.5168333951021344E-2</v>
      </c>
      <c r="Z111" s="5">
        <f>'Mortgage Performance'!Z44</f>
        <v>1.32330269E-2</v>
      </c>
      <c r="AA111" s="5">
        <f>'Mortgage Performance'!AA44</f>
        <v>0.56198638670000001</v>
      </c>
      <c r="AB111" s="5">
        <f>'Mortgage Performance'!AB44</f>
        <v>1.5454998797378086</v>
      </c>
      <c r="AC111" s="5">
        <f>'Mortgage Performance'!AC44</f>
        <v>17.999442860000002</v>
      </c>
      <c r="AD111" s="5">
        <f>'Mortgage Performance'!AD44</f>
        <v>17.99865157</v>
      </c>
      <c r="AE111" s="5">
        <f>'Mortgage Performance'!AE44</f>
        <v>0.62373369999999995</v>
      </c>
      <c r="AF111" s="5">
        <f>'Mortgage Performance'!AF44</f>
        <v>0.62371692000000001</v>
      </c>
      <c r="AG111" s="5">
        <f>'Mortgage Performance'!AG44</f>
        <v>51.606223380627199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102.3400692025</v>
      </c>
      <c r="F112" s="5">
        <f>'Mortgage Performance'!F45</f>
        <v>101.99592192878434</v>
      </c>
      <c r="G112" s="5">
        <f>'Mortgage Performance'!G45</f>
        <v>3570.87722672674</v>
      </c>
      <c r="H112" s="5">
        <f>'Mortgage Performance'!H45</f>
        <v>3501</v>
      </c>
      <c r="I112" s="5">
        <f>'Mortgage Performance'!I45</f>
        <v>7.1025020178</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5.7918398900000003</v>
      </c>
      <c r="R112" s="5">
        <f>'Mortgage Performance'!R45</f>
        <v>0.15943865000000021</v>
      </c>
      <c r="S112" s="5">
        <f>'Mortgage Performance'!S45</f>
        <v>-4.0179999999999998E-5</v>
      </c>
      <c r="T112" s="5">
        <f>'Mortgage Performance'!T45</f>
        <v>1.8966702500000006</v>
      </c>
      <c r="U112" s="5">
        <f>'Mortgage Performance'!U45</f>
        <v>3.7357711699999996</v>
      </c>
      <c r="V112" s="5">
        <f>'Mortgage Performance'!V45</f>
        <v>3.7712659199999998</v>
      </c>
      <c r="W112" s="5">
        <f>'Mortgage Performance'!W45</f>
        <v>1.8232682134</v>
      </c>
      <c r="X112" s="5">
        <f>'Mortgage Performance'!X45</f>
        <v>1.6755466270298918</v>
      </c>
      <c r="Y112" s="5">
        <f>'Mortgage Performance'!Y45</f>
        <v>-6.2834212702264039E-2</v>
      </c>
      <c r="Z112" s="5">
        <f>'Mortgage Performance'!Z45</f>
        <v>2.3099988E-3</v>
      </c>
      <c r="AA112" s="5">
        <f>'Mortgage Performance'!AA45</f>
        <v>1.2938544175</v>
      </c>
      <c r="AB112" s="5">
        <f>'Mortgage Performance'!AB45</f>
        <v>1.6811201194104357</v>
      </c>
      <c r="AC112" s="5">
        <f>'Mortgage Performance'!AC45</f>
        <v>9.9995767000000004</v>
      </c>
      <c r="AD112" s="5">
        <f>'Mortgage Performance'!AD45</f>
        <v>9.9988879599999994</v>
      </c>
      <c r="AE112" s="5">
        <f>'Mortgage Performance'!AE45</f>
        <v>1.8504750000000001</v>
      </c>
      <c r="AF112" s="5">
        <f>'Mortgage Performance'!AF45</f>
        <v>1.8504750000000001</v>
      </c>
      <c r="AG112" s="5">
        <f>'Mortgage Performance'!AG45</f>
        <v>112.75901118509501</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116.773508697</v>
      </c>
      <c r="F113" s="5">
        <f>'Mortgage Performance'!F48</f>
        <v>116.03017565749217</v>
      </c>
      <c r="G113" s="5">
        <f>'Mortgage Performance'!G48</f>
        <v>1110.4087810422</v>
      </c>
      <c r="H113" s="5">
        <f>'Mortgage Performance'!H48</f>
        <v>957</v>
      </c>
      <c r="I113" s="5">
        <f>'Mortgage Performance'!I48</f>
        <v>6.9312795180000002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2.3963960000000002</v>
      </c>
      <c r="R113" s="5">
        <f>'Mortgage Performance'!R48</f>
        <v>0.25110564000000002</v>
      </c>
      <c r="S113" s="5">
        <f>'Mortgage Performance'!S48</f>
        <v>2.243E-5</v>
      </c>
      <c r="T113" s="5">
        <f>'Mortgage Performance'!T48</f>
        <v>0.32497375000000001</v>
      </c>
      <c r="U113" s="5">
        <f>'Mortgage Performance'!U48</f>
        <v>1.8202941800000001</v>
      </c>
      <c r="V113" s="5">
        <f>'Mortgage Performance'!V48</f>
        <v>1.81670061</v>
      </c>
      <c r="W113" s="5">
        <f>'Mortgage Performance'!W48</f>
        <v>3.8921105444999995</v>
      </c>
      <c r="X113" s="5">
        <f>'Mortgage Performance'!X48</f>
        <v>3.440459683927704</v>
      </c>
      <c r="Y113" s="5">
        <f>'Mortgage Performance'!Y48</f>
        <v>0.12420994849474094</v>
      </c>
      <c r="Z113" s="5">
        <f>'Mortgage Performance'!Z48</f>
        <v>0</v>
      </c>
      <c r="AA113" s="5">
        <f>'Mortgage Performance'!AA48</f>
        <v>0.90105736859999996</v>
      </c>
      <c r="AB113" s="5">
        <f>'Mortgage Performance'!AB48</f>
        <v>3.4415731038601671</v>
      </c>
      <c r="AC113" s="5">
        <f>'Mortgage Performance'!AC48</f>
        <v>0</v>
      </c>
      <c r="AD113" s="5">
        <f>'Mortgage Performance'!AD48</f>
        <v>0</v>
      </c>
      <c r="AE113" s="5">
        <f>'Mortgage Performance'!AE48</f>
        <v>0.34420000000000001</v>
      </c>
      <c r="AF113" s="5">
        <f>'Mortgage Performance'!AF48</f>
        <v>0.34420000000000001</v>
      </c>
      <c r="AG113" s="5">
        <f>'Mortgage Performance'!AG48</f>
        <v>12.340317356243901</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-30</v>
      </c>
      <c r="H114" s="5">
        <f>'Mortgage Performance'!H51</f>
        <v>-30</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-7.5024199999999999E-2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2021-03-13T20:45:12Z</dcterms:modified>
</cp:coreProperties>
</file>