
<file path=[Content_Types].xml><?xml version="1.0" encoding="utf-8"?>
<Types xmlns="http://schemas.openxmlformats.org/package/2006/content-types">
  <Override ContentType="application/vnd.openxmlformats-officedocument.drawingml.chart+xml" PartName="/xl/charts/chart6.xml"/>
  <Override ContentType="application/vnd.openxmlformats-officedocument.vmlDrawing" PartName="/xl/drawings/vmlDrawing8.vml"/>
  <Override ContentType="application/vnd.openxmlformats-officedocument.vmlDrawing" PartName="/xl/drawings/vmlDrawing2.vml"/>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xml" PartName="/xl/drawings/drawing4.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vmlDrawing" PartName="/xl/drawings/vmlDrawing6.v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vmlDrawing" PartName="/xl/drawings/vmlDrawing4.vml"/>
  <Override ContentType="application/vnd.openxmlformats-officedocument.vmlDrawing" PartName="/xl/drawings/vmlDrawing9.vml"/>
  <Override ContentType="application/vnd.openxmlformats-officedocument.spreadsheetml.worksheet+xml" PartName="/xl/worksheets/sheet1.xml"/>
  <Override ContentType="application/vnd.openxmlformats-officedocument.drawingml.chart+xml" PartName="/xl/charts/chart16.xml"/>
  <Override ContentType="application/vnd.openxmlformats-officedocument.vmlDrawing" PartName="/xl/drawings/vmlDrawing5.vml"/>
  <Override ContentType="application/vnd.openxmlformats-officedocument.drawing+xml" PartName="/xl/drawings/drawing11.xml"/>
  <Override ContentType="application/vnd.openxmlformats-officedocument.vmlDrawing" PartName="/xl/drawings/vmlDrawing1.vml"/>
  <Override ContentType="image/jpeg" PartName="/xl/media/image1.jpg"/>
  <Override ContentType="application/vnd.openxmlformats-officedocument.drawingml.chart+xml" PartName="/xl/charts/chart13.xml"/>
  <Override ContentType="application/vnd.openxmlformats-officedocument.drawingml.chart+xml" PartName="/xl/charts/chart14.xml"/>
  <Override ContentType="application/vnd.openxmlformats-officedocument.drawingml.chart+xml" PartName="/xl/charts/chart15.xml"/>
  <Override ContentType="application/vnd.openxmlformats-officedocument.vmlDrawing" PartName="/xl/drawings/vmlDrawing7.v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1.xml"/>
  <Override ContentType="application/vnd.openxmlformats-officedocument.drawingml.chart+xml" PartName="/xl/charts/chart12.xml"/>
  <Override ContentType="application/vnd.openxmlformats-package.core-properties+xml" PartName="/docProps/core.xml"/>
  <Default ContentType="application/vnd.openxmlformats-officedocument.spreadsheetml.printerSettings" Extension="bin"/>
  <Override ContentType="application/vnd.openxmlformats-officedocument.drawingml.chart+xml" PartName="/xl/charts/chart7.xml"/>
  <Override ContentType="application/vnd.openxmlformats-officedocument.drawingml.chart+xml" PartName="/xl/charts/chart10.xml"/>
  <Override ContentType="application/vnd.openxmlformats-officedocument.vmlDrawing" PartName="/xl/drawings/vmlDrawing3.vml"/>
  <Override ContentType="application/vnd.openxmlformats-officedocument.vmlDrawing" PartName="/xl/drawings/vmlDrawing10.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Base" sheetId="112" r:id="rId1"/>
    <sheet name="Dn 200BP" sheetId="150" r:id="rId2"/>
    <sheet name="Dn 100BP" sheetId="151" r:id="rId3"/>
    <sheet name="Up 100BP" sheetId="152" r:id="rId4"/>
    <sheet name="Up 200BP" sheetId="153" r:id="rId5"/>
    <sheet name="Up 300BP" sheetId="154" r:id="rId6"/>
    <sheet name="Up 400BP" sheetId="155" r:id="rId7"/>
    <sheet name="Flattener" sheetId="156" r:id="rId8"/>
    <sheet name="Notes" sheetId="120" r:id="rId11"/>
    <sheet name="Disclaimer" sheetId="113" r:id="rId12"/>
  </sheets>
  <definedNames>
    <definedName name="_xlnm.Print_Titles" localSheetId="0">'Base'!$1:$7</definedName>
    <definedName name="_xlnm.Print_Titles" localSheetId="1">'Dn 200BP'!$1:$7</definedName>
    <definedName name="_xlnm.Print_Titles" localSheetId="2">'Dn 100BP'!$1:$7</definedName>
    <definedName name="_xlnm.Print_Titles" localSheetId="3">'Up 100BP'!$1:$7</definedName>
    <definedName name="_xlnm.Print_Titles" localSheetId="4">'Up 200BP'!$1:$7</definedName>
    <definedName name="_xlnm.Print_Titles" localSheetId="5">'Up 300BP'!$1:$7</definedName>
    <definedName name="_xlnm.Print_Titles" localSheetId="6">'Up 400BP'!$1:$7</definedName>
    <definedName name="_xlnm.Print_Titles" localSheetId="7">'Flattener'!$1:$7</definedName>
    <definedName name="_xlnm.Print_Titles" localSheetId="8">'Notes'!$1:$1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<sst xmlns="http://schemas.openxmlformats.org/spreadsheetml/2006/main" count="117" uniqueCount="117">
  <si>
    <t>Liquidity Gap Report</t>
  </si>
  <si>
    <t xml:space="preserve">Portfolio Name: jsliu  bank test &amp; city (HF)-202109</t>
  </si>
  <si>
    <t xml:space="preserve">Cycle: September, 2021        Evaluation Date: September 30, 2021</t>
  </si>
  <si>
    <t>Printed on: 01/06/22 4:54:44 AM</t>
  </si>
  <si>
    <t xml:space="preserve">Scenario: Dn 200BP,Dn 100BP,Base,Up 100BP,Up 200BP,Up 300BP,Up 400BP,Flattener       Principal based</t>
  </si>
  <si>
    <t>Comments:</t>
  </si>
  <si>
    <t>Currency: USD. Amounts in 000s.</t>
  </si>
  <si>
    <t>Up 100BP</t>
  </si>
  <si>
    <t>Description</t>
  </si>
  <si>
    <t>0 to 3mos</t>
  </si>
  <si>
    <t>3 to 6mos</t>
  </si>
  <si>
    <t>6mos to 1yr</t>
  </si>
  <si>
    <t>1 to 2yrs</t>
  </si>
  <si>
    <t>2 to 3yrs</t>
  </si>
  <si>
    <t>3 to 5yrs</t>
  </si>
  <si>
    <t>5 to 10yrs</t>
  </si>
  <si>
    <t>10yrs</t>
  </si>
  <si>
    <t>Non-Sensitive</t>
  </si>
  <si>
    <t>Total</t>
  </si>
  <si>
    <t>Total Equity</t>
  </si>
  <si>
    <t>Periodic Assets</t>
  </si>
  <si>
    <t>Periodic OBS</t>
  </si>
  <si>
    <t>Cumulative Assets/OBS</t>
  </si>
  <si>
    <t>Periodic Liabilities</t>
  </si>
  <si>
    <t>Equity</t>
  </si>
  <si>
    <t>Cumulative Liabilities/Equity</t>
  </si>
  <si>
    <t>Periodic GAP</t>
  </si>
  <si>
    <t>Periodic GAP/Total Assets Ratio</t>
  </si>
  <si>
    <t>Cumulative GAP</t>
  </si>
  <si>
    <t>Cumulative GAP/Total Assets Ratio</t>
  </si>
  <si>
    <t>Periodic Assets/Liabilities Ratio</t>
  </si>
  <si>
    <t>Cumulative Assets/Liabilities Ratio</t>
  </si>
  <si>
    <t>Scenario</t>
  </si>
  <si>
    <t>Dn 200BP</t>
  </si>
  <si>
    <t>Dn 100BP</t>
  </si>
  <si>
    <t>Base</t>
  </si>
  <si>
    <t>Up 200BP</t>
  </si>
  <si>
    <t>Up 300BP</t>
  </si>
  <si>
    <t>Up 400BP</t>
  </si>
  <si>
    <t>Flattener</t>
  </si>
  <si>
    <t>1yr Cumulative Gap/Total Assets Ratio</t>
  </si>
  <si>
    <t>1yr Cumulative Assets/Liabilities Ratio</t>
  </si>
  <si>
    <t>Periodic Liabilities/Equity</t>
  </si>
  <si>
    <t>Periodic Assets/OBS</t>
  </si>
  <si>
    <t>Total assets</t>
  </si>
  <si>
    <t>Noninterest-bearing balances and currency and coin</t>
  </si>
  <si>
    <t>Interest-bearing balances</t>
  </si>
  <si>
    <t>Cash &amp; Short Term</t>
  </si>
  <si>
    <t>U.S. Treasury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</si>
  <si>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</si>
  <si>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</si>
  <si>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</si>
  <si>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</si>
  <si>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</si>
  <si>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</si>
  <si>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</si>
  <si>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</si>
  <si>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</si>
  <si>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</si>
  <si>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</si>
  <si>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</si>
  <si>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</si>
  <si>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</si>
  <si>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</si>
  <si>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</si>
  <si>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</si>
  <si>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</si>
  <si>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</si>
  <si>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</si>
  <si>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</si>
  <si>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</si>
  <si>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</si>
  <si>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</si>
  <si>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</si>
  <si>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</si>
  <si>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</si>
  <si>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</si>
  <si>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</si>
  <si>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</si>
  <si>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</si>
  <si>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</si>
  <si>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</si>
  <si>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</si>
  <si>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</si>
  <si>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</si>
  <si>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</si>
  <si>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</si>
  <si>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</si>
  <si>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</si>
  <si>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(HF)-202109</t>
  </si>
  <si>
    <t>Notes</t>
  </si>
  <si>
    <t>Definitions:</t>
  </si>
  <si>
    <t>1. 0 to 3mos: Expected cash flows from 0 to 3 months;</t>
  </si>
  <si>
    <t>2. 3 to 6mos: Expected cash flows from 3 to 6 months;</t>
  </si>
  <si>
    <t>3. 6mos to 1yr: Expected cash flows from 6 months to 1 year;</t>
  </si>
  <si>
    <t>4. 1 to 2yrs: Expected cash flows from 1 year to 2 years;</t>
  </si>
  <si>
    <t>5. 2 to 3yrs: Expected cash flows from 2 years to 3 years;</t>
  </si>
  <si>
    <t>6. 3 to 5yrs: Expected cash flows from 3 years to 5 years;</t>
  </si>
  <si>
    <t>7. 5 to 10yrs: Expected cash flows from 5 years to 10 years;</t>
  </si>
  <si>
    <t>8. 10yrs: Expected cash flows 10 years later;</t>
  </si>
  <si>
    <t>9. Non-Sensitive: non-rate sensitive value;</t>
  </si>
  <si>
    <t>10. Total: Total expected cash flows;</t>
  </si>
  <si>
    <t>11. PERIOD GAP = Periodic expected inflow of total assets + Periodic expected inflow of total off-balance-sheet positions - Periodic expected outflow of total liabilities;</t>
  </si>
  <si>
    <t xml:space="preserve">12. PERIOD GAP/ TOTAL ASSETS RATIO = Period Gap /  (total expected inflow of total assets + total expected inflow of total off-balance-sheet positions);</t>
  </si>
  <si>
    <t>13. CUMULATIVE GAP = Cumulative expected inflow of total assets + Cumulative expected inflow of total off-balance-sheet positions - Cumulative expected outflow of total liabilities;</t>
  </si>
  <si>
    <t xml:space="preserve">14. CUMULATIVE GAP/ TOTAL ASSETS RATIO = Cumulative Gap /  (total expected inflow of total assets + total expected inflow of total off-balance-sheet positions);</t>
  </si>
  <si>
    <t>15. PERIOD ASSET/LIABILITY RATIO = periodic expected l inflow of total assets / periodic expected outflows of total liability;</t>
  </si>
  <si>
    <t>16. CUMULATIVE ASSET/LIABILITY RATIO = cumulative expected l inflow of total assets / cumulative expected outflows of total liability.</t>
  </si>
  <si>
    <t>The items with *: For these self value items with implied duration, treat them as the zero coupon bond; for these self value items with no implied duration, treat them as cash;</t>
  </si>
  <si>
    <t>Weighted: Weighted average cash flows of the cash flows from each valuation path;</t>
  </si>
  <si>
    <t>Static: The cash flows calculated using the input yield term structure.</t>
  </si>
  <si>
    <t>Cash flows for options: The optimal exercises of the options are taken into account.</t>
  </si>
  <si>
    <t>For each scenario, system simulates the interest rate path and generates the cash flows based on the optimal exercise of the options.</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</si>
  <si>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</si>
  <si>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</si>
  <si>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</si>
  <si>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Disclaimer</t>
  </si>
</sst>
</file>

<file path=xl/styles.xml><?xml version="1.0" encoding="utf-8"?>
<styleSheet xmlns="http://schemas.openxmlformats.org/spreadsheetml/2006/main">
  <numFmts count="11">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0;\-#,##0;\-"/>
    <numFmt numFmtId="172" formatCode="#,##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bgColor indexed="64"/>
      </patternFill>
    </fill>
    <fill>
      <patternFill patternType="solid">
        <fgColor rgb="FF3DC0C8" tint="0"/>
      </patternFill>
    </fill>
  </fills>
  <borders count="25">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55">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171" applyNumberFormat="1" fontId="36" applyFont="1" fillId="0" applyFill="1" borderId="0" applyBorder="1" xfId="173" applyProtection="1"/>
    <xf numFmtId="0" applyNumberFormat="1" fontId="36" applyFont="1" fillId="0" applyFill="1" borderId="0" applyBorder="1" xfId="173" applyProtection="1" applyAlignment="1">
      <alignment horizontal="right" vertical="center"/>
    </xf>
    <xf numFmtId="0" applyNumberFormat="1" fontId="73" applyFont="1" fillId="36" applyFill="1" borderId="0" applyBorder="1" xfId="0" applyProtection="1" applyAlignment="1">
      <alignment horizontal="center" vertical="center" wrapText="1" readingOrder="1"/>
    </xf>
    <xf numFmtId="0" applyNumberFormat="1" fontId="73" applyFont="1" fillId="61" applyFill="1" borderId="0" applyBorder="1" xfId="173" applyProtection="1"/>
    <xf numFmtId="0" applyNumberFormat="1" fontId="75" applyFont="1" fillId="61" applyFill="1" borderId="0" applyBorder="1" xfId="173" applyProtection="1"/>
    <xf numFmtId="10" applyNumberFormat="1" fontId="36" applyFont="1" fillId="0" applyFill="1" borderId="0" applyBorder="1" xfId="173" applyProtection="1"/>
    <xf numFmtId="10" applyNumberFormat="1" fontId="36" applyFont="1" fillId="0" applyFill="1" borderId="0" applyBorder="1" xfId="173" quotePrefix="1"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0" applyNumberFormat="1" fontId="76" applyFont="1" fillId="62" applyFill="1" borderId="0" applyBorder="1" xfId="173" applyProtection="1"/>
    <xf numFmtId="0" applyNumberFormat="1" fontId="36" applyFont="1" fillId="62" applyFill="1" borderId="0" applyBorder="1" xfId="173" applyProtection="1"/>
    <xf numFmtId="172" applyNumberFormat="1" fontId="36" applyFont="1" fillId="0" applyFill="1" borderId="0" applyBorder="1" xfId="173" applyProtection="1">
      <alignment indent="2"/>
    </xf>
    <xf numFmtId="172" applyNumberFormat="1" fontId="36" applyFont="1" fillId="0" applyFill="1" borderId="0" applyBorder="1" xfId="173" applyProtection="1"/>
    <xf numFmtId="172" applyNumberFormat="1" fontId="77" applyFont="1" fillId="0" applyFill="1" borderId="24" applyBorder="1" xfId="173" applyProtection="1">
      <alignment indent="1"/>
    </xf>
    <xf numFmtId="172" applyNumberFormat="1" fontId="77" applyFont="1" fillId="0" applyFill="1" borderId="24" applyBorder="1" xfId="173" applyProtection="1"/>
    <xf numFmtId="172" applyNumberFormat="1" fontId="36" applyFont="1" fillId="0" applyFill="1" borderId="0" applyBorder="1" xfId="173" applyProtection="1">
      <alignment indent="4"/>
    </xf>
    <xf numFmtId="172" applyNumberFormat="1" fontId="36" applyFont="1" fillId="0" applyFill="1" borderId="0" applyBorder="1" xfId="173" applyProtection="1">
      <alignment indent="3"/>
    </xf>
    <xf numFmtId="172" applyNumberFormat="1" fontId="77" applyFont="1" fillId="0" applyFill="1" borderId="24" applyBorder="1" xfId="173" applyProtection="1">
      <alignment indent="3"/>
    </xf>
    <xf numFmtId="172" applyNumberFormat="1" fontId="77" applyFont="1" fillId="0" applyFill="1" borderId="24" applyBorder="1" xfId="173" applyProtection="1">
      <alignment indent="2"/>
    </xf>
    <xf numFmtId="172" applyNumberFormat="1" fontId="36" applyFont="1" fillId="0" applyFill="1" borderId="0" applyBorder="1" xfId="173" applyProtection="1">
      <alignment indent="5"/>
    </xf>
    <xf numFmtId="172" applyNumberFormat="1" fontId="77" applyFont="1" fillId="0" applyFill="1" borderId="24"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DC0C8"/>
      <color rgb="FF3EBFC8"/>
      <color rgb="FFD8F2F4"/>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'Base'!A23</c:f>
              <c:strCache>
                <c:ptCount val="0"/>
              </c:strCache>
            </c:strRef>
          </c:tx>
          <c:spPr>
            <a:solidFill>
              <a:srgbClr val="44BFC7"/>
            </a:solidFill>
            <a:ln>
              <a:noFill/>
            </a:ln>
            <a:effectLst/>
          </c:spPr>
          <c:cat>
            <c:strRef>
              <c:f>='Base'!$B$22:$I$22</c:f>
            </c:strRef>
          </c:cat>
          <c:val>
            <c:numRef>
              <c:f>='Base'!$B$23:$I$23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1724032"/>
        <c:axId val="111722496"/>
      </c:barChart>
      <c:lineChart>
        <c:grouping val="standard"/>
        <c:varyColors val="0"/>
        <ser xmlns="http://schemas.openxmlformats.org/drawingml/2006/chart">
          <c:idx val="2"/>
          <c:order val="2"/>
          <c:spPr>
            <a:ln>
              <a:solidFill>
                <a:srgbClr val="E92F3A"/>
              </a:solidFill>
            </a:ln>
          </c:spPr>
          <c:tx>
            <c:strRef>
              <c:f>'Base'!A24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'Base'!$B$22:$I$22</c:f>
            </c:numRef>
          </c:cat>
          <c:val>
            <c:numRef>
              <c:f>'Base'!$B$24:$I$24</c:f>
            </c:numRef>
          </c:val>
          <c:smooth val="0"/>
        </ser>
        <c:smooth val="0"/>
        <c:axId val="111724033"/>
        <c:axId val="111724034"/>
      </c:lineChart>
      <c:valAx>
        <c:axId val="11172249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4032"/>
        <c:crosses val="autoZero"/>
        <c:crossBetween val="between"/>
      </c:valAx>
      <c:catAx>
        <c:axId val="111724033"/>
        <c:scaling>
          <c:orientation val="minMax"/>
        </c:scaling>
        <c:delete val="1"/>
        <c:axPos val="b"/>
        <c:tickLblPos val="none"/>
        <c:crossAx val="111724034"/>
        <c:crosses val="autoZero"/>
      </c:catAx>
      <c:valAx>
        <c:axId val="111724034"/>
        <c:scaling>
          <c:orientation val="minMax"/>
        </c:scaling>
        <c:delete val="0"/>
        <c:axPos val="r"/>
        <c:tickLblPos val="nextTo"/>
        <c:spPr>
          <a:ln>
            <a:noFill/>
          </a:ln>
        </c:spPr>
        <c:crossAx val="111724033"/>
        <c:crosses val="max"/>
        <c:crossBetween val="between"/>
      </c:valAx>
      <c:catAx>
        <c:axId val="11172403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2249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289" l="0.70000000000000062" r="0.70000000000000062" t="0.75000000000000289" header="0.30000000000000032" footer="0.30000000000000032"/>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200BP'!$F$27</c:f>
              <c:strCache>
                <c:ptCount val="1"/>
                <c:pt idx="0">
                  <c:v>Periodic Assets/OBS</c:v>
                </c:pt>
              </c:strCache>
            </c:strRef>
          </c:tx>
          <c:spPr>
            <a:solidFill>
              <a:srgbClr val="E8333A"/>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200BP'!$E$27</c:f>
              <c:strCache>
                <c:ptCount val="1"/>
                <c:pt idx="0">
                  <c:v>Periodic Liabilities/Equity</c:v>
                </c:pt>
              </c:strCache>
            </c:strRef>
          </c:tx>
          <c:spPr>
            <a:solidFill>
              <a:srgbClr val="0F163C"/>
            </a:solidFill>
          </c:spP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6049408"/>
        <c:axId val="116051328"/>
      </c:barChart>
      <c:lineChart>
        <c:grouping val="standard"/>
        <c:ser>
          <c:idx val="2"/>
          <c:order val="2"/>
          <c:tx>
            <c:strRef>
              <c:f>'Up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200BP'!$B$15:$J$15</c:f>
              <c:numCache>
                <c:formatCode>#,##0;\-#,##0;\-</c:formatCode>
                <c:ptCount val="9"/>
              </c:numCache>
            </c:numRef>
          </c:val>
        </c:ser>
        <c:ser>
          <c:idx val="3"/>
          <c:order val="3"/>
          <c:tx>
            <c:strRef>
              <c:f>'Up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200BP'!$B$17:$J$17</c:f>
              <c:numCache>
                <c:formatCode>#,##0;\-#,##0;\-</c:formatCode>
                <c:ptCount val="9"/>
              </c:numCache>
            </c:numRef>
          </c:val>
        </c:ser>
        <c:marker val="1"/>
        <c:axId val="116049408"/>
        <c:axId val="116051328"/>
      </c:lineChart>
      <c:catAx>
        <c:axId val="116049408"/>
        <c:scaling>
          <c:orientation val="minMax"/>
        </c:scaling>
        <c:axPos val="b"/>
        <c:tickLblPos val="low"/>
        <c:spPr>
          <a:noFill/>
          <a:ln>
            <a:noFill/>
          </a:ln>
        </c:spPr>
        <c:txPr>
          <a:bodyPr rot="0"/>
          <a:lstStyle/>
          <a:p>
            <a:pPr>
              <a:defRPr sz="800">
                <a:latin typeface="Ubuntu" pitchFamily="34" charset="0"/>
              </a:defRPr>
            </a:pPr>
            <a:endParaRPr lang="en-US"/>
          </a:p>
        </c:txPr>
        <c:crossAx val="116051328"/>
        <c:crosses val="autoZero"/>
        <c:auto val="1"/>
        <c:lblAlgn val="ctr"/>
        <c:lblOffset val="100"/>
        <c:tickLblSkip val="1"/>
      </c:catAx>
      <c:valAx>
        <c:axId val="11605132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604940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44" l="0.70000000000000062" r="0.70000000000000062" t="0.750000000000011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300BP'!A23</c:f>
              <c:strCache>
                <c:ptCount val="0"/>
              </c:strCache>
            </c:strRef>
          </c:tx>
          <c:spPr>
            <a:solidFill>
              <a:srgbClr val="44BFC7"/>
            </a:solidFill>
            <a:ln>
              <a:noFill/>
            </a:ln>
            <a:effectLst/>
          </c:spPr>
          <c:cat>
            <c:strRef>
              <c:f>='Up 300BP'!$B$22:$I$22</c:f>
            </c:strRef>
          </c:cat>
          <c:val>
            <c:numRef>
              <c:f>='Up 300BP'!$B$23:$I$23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49601152"/>
        <c:axId val="49599616"/>
      </c:barChart>
      <c:lineChart>
        <c:grouping val="standard"/>
        <c:varyColors val="0"/>
        <ser xmlns="http://schemas.openxmlformats.org/drawingml/2006/chart">
          <c:idx val="2"/>
          <c:order val="2"/>
          <c:spPr>
            <a:ln>
              <a:solidFill>
                <a:srgbClr val="E92F3A"/>
              </a:solidFill>
            </a:ln>
          </c:spPr>
          <c:tx>
            <c:strRef>
              <c:f>'Up 300BP'!A24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300BP'!$B$22:$I$22</c:f>
            </c:numRef>
          </c:cat>
          <c:val>
            <c:numRef>
              <c:f>'Up 300BP'!$B$24:$I$24</c:f>
            </c:numRef>
          </c:val>
          <c:smooth val="0"/>
        </ser>
        <c:smooth val="0"/>
        <c:axId val="49601153"/>
        <c:axId val="49601154"/>
      </c:lineChart>
      <c:valAx>
        <c:axId val="4959961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601152"/>
        <c:crosses val="autoZero"/>
        <c:crossBetween val="between"/>
      </c:valAx>
      <c:catAx>
        <c:axId val="49601153"/>
        <c:scaling>
          <c:orientation val="minMax"/>
        </c:scaling>
        <c:delete val="1"/>
        <c:axPos val="b"/>
        <c:tickLblPos val="none"/>
        <c:crossAx val="49601154"/>
        <c:crosses val="autoZero"/>
      </c:catAx>
      <c:valAx>
        <c:axId val="49601154"/>
        <c:scaling>
          <c:orientation val="minMax"/>
        </c:scaling>
        <c:delete val="0"/>
        <c:axPos val="r"/>
        <c:tickLblPos val="nextTo"/>
        <c:spPr>
          <a:ln>
            <a:noFill/>
          </a:ln>
        </c:spPr>
        <c:crossAx val="49601153"/>
        <c:crosses val="max"/>
        <c:crossBetween val="between"/>
      </c:valAx>
      <c:catAx>
        <c:axId val="4960115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4959961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 l="0.70000000000000062" r="0.70000000000000062" t="0.750000000000004" header="0.30000000000000032" footer="0.30000000000000032"/>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300BP'!$F$27</c:f>
              <c:strCache>
                <c:ptCount val="1"/>
                <c:pt idx="0">
                  <c:v>Periodic Assets/OBS</c:v>
                </c:pt>
              </c:strCache>
            </c:strRef>
          </c:tx>
          <c:spPr>
            <a:solidFill>
              <a:srgbClr val="E8333A"/>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300BP'!$E$27</c:f>
              <c:strCache>
                <c:ptCount val="1"/>
                <c:pt idx="0">
                  <c:v>Periodic Liabilities/Equity</c:v>
                </c:pt>
              </c:strCache>
            </c:strRef>
          </c:tx>
          <c:spPr>
            <a:solidFill>
              <a:srgbClr val="0F163C"/>
            </a:solidFill>
          </c:spP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670848"/>
        <c:axId val="52672768"/>
      </c:barChart>
      <c:lineChart>
        <c:grouping val="standard"/>
        <c:ser>
          <c:idx val="2"/>
          <c:order val="2"/>
          <c:tx>
            <c:strRef>
              <c:f>'Up 300BP'!$A$15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300BP'!$B$15:$J$15</c:f>
              <c:numCache>
                <c:formatCode>#,##0;\-#,##0;\-</c:formatCode>
                <c:ptCount val="9"/>
              </c:numCache>
            </c:numRef>
          </c:val>
        </c:ser>
        <c:ser>
          <c:idx val="3"/>
          <c:order val="3"/>
          <c:tx>
            <c:strRef>
              <c:f>'Up 300BP'!$A$17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300BP'!$B$7:$J$7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300BP'!$B$17:$J$17</c:f>
              <c:numCache>
                <c:formatCode>#,##0;\-#,##0;\-</c:formatCode>
                <c:ptCount val="9"/>
              </c:numCache>
            </c:numRef>
          </c:val>
        </c:ser>
        <c:marker val="1"/>
        <c:axId val="52670848"/>
        <c:axId val="52672768"/>
      </c:lineChart>
      <c:catAx>
        <c:axId val="52670848"/>
        <c:scaling>
          <c:orientation val="minMax"/>
        </c:scaling>
        <c:axPos val="b"/>
        <c:tickLblPos val="low"/>
        <c:spPr>
          <a:noFill/>
          <a:ln>
            <a:noFill/>
          </a:ln>
        </c:spPr>
        <c:txPr>
          <a:bodyPr rot="0"/>
          <a:lstStyle/>
          <a:p>
            <a:pPr>
              <a:defRPr sz="800">
                <a:latin typeface="Ubuntu" pitchFamily="34" charset="0"/>
              </a:defRPr>
            </a:pPr>
            <a:endParaRPr lang="en-US"/>
          </a:p>
        </c:txPr>
        <c:crossAx val="52672768"/>
        <c:crosses val="autoZero"/>
        <c:auto val="1"/>
        <c:lblAlgn val="ctr"/>
        <c:lblOffset val="100"/>
        <c:tickLblSkip val="1"/>
      </c:catAx>
      <c:valAx>
        <c:axId val="5267276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670848"/>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66" l="0.70000000000000062" r="0.70000000000000062" t="0.75000000000001166"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400BP'!A23</c:f>
              <c:strCache>
                <c:ptCount val="0"/>
              </c:strCache>
            </c:strRef>
          </c:tx>
          <c:spPr>
            <a:solidFill>
              <a:srgbClr val="44BFC7"/>
            </a:solidFill>
            <a:ln>
              <a:noFill/>
            </a:ln>
            <a:effectLst/>
          </c:spPr>
          <c:cat>
            <c:strRef>
              <c:f>='Up 400BP'!$B$22:$I$22</c:f>
            </c:strRef>
          </c:cat>
          <c:val>
            <c:numRef>
              <c:f>='Up 400BP'!$B$23:$I$23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3368704"/>
        <c:axId val="53367168"/>
      </c:barChart>
      <c:lineChart>
        <c:grouping val="standard"/>
        <c:varyColors val="0"/>
        <ser xmlns="http://schemas.openxmlformats.org/drawingml/2006/chart">
          <c:idx val="2"/>
          <c:order val="2"/>
          <c:spPr>
            <a:ln>
              <a:solidFill>
                <a:srgbClr val="E92F3A"/>
              </a:solidFill>
            </a:ln>
          </c:spPr>
          <c:tx>
            <c:strRef>
              <c:f>'Up 400BP'!A24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400BP'!$B$22:$I$22</c:f>
            </c:numRef>
          </c:cat>
          <c:val>
            <c:numRef>
              <c:f>'Up 400BP'!$B$24:$I$24</c:f>
            </c:numRef>
          </c:val>
          <c:smooth val="0"/>
        </ser>
        <c:smooth val="0"/>
        <c:axId val="53368705"/>
        <c:axId val="53368706"/>
      </c:lineChart>
      <c:valAx>
        <c:axId val="5336716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8704"/>
        <c:crosses val="autoZero"/>
        <c:crossBetween val="between"/>
      </c:valAx>
      <c:catAx>
        <c:axId val="53368705"/>
        <c:scaling>
          <c:orientation val="minMax"/>
        </c:scaling>
        <c:delete val="1"/>
        <c:axPos val="b"/>
        <c:tickLblPos val="none"/>
        <c:crossAx val="53368706"/>
        <c:crosses val="autoZero"/>
      </c:catAx>
      <c:valAx>
        <c:axId val="53368706"/>
        <c:scaling>
          <c:orientation val="minMax"/>
        </c:scaling>
        <c:delete val="0"/>
        <c:axPos val="r"/>
        <c:tickLblPos val="nextTo"/>
        <c:spPr>
          <a:ln>
            <a:noFill/>
          </a:ln>
        </c:spPr>
        <c:crossAx val="53368705"/>
        <c:crosses val="max"/>
        <c:crossBetween val="between"/>
      </c:valAx>
      <c:catAx>
        <c:axId val="5336870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336716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22" l="0.70000000000000062" r="0.70000000000000062" t="0.75000000000000422" header="0.30000000000000032" footer="0.30000000000000032"/>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400BP'!$F$27</c:f>
              <c:strCache>
                <c:ptCount val="1"/>
                <c:pt idx="0">
                  <c:v>Periodic Assets/OBS</c:v>
                </c:pt>
              </c:strCache>
            </c:strRef>
          </c:tx>
          <c:spPr>
            <a:solidFill>
              <a:srgbClr val="E8333A"/>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400BP'!$E$27</c:f>
              <c:strCache>
                <c:ptCount val="1"/>
                <c:pt idx="0">
                  <c:v>Periodic Liabilities/Equity</c:v>
                </c:pt>
              </c:strCache>
            </c:strRef>
          </c:tx>
          <c:spPr>
            <a:solidFill>
              <a:srgbClr val="0F163C"/>
            </a:solidFill>
          </c:spP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3316992"/>
        <c:axId val="53327360"/>
      </c:barChart>
      <c:lineChart>
        <c:grouping val="standard"/>
        <c:ser>
          <c:idx val="2"/>
          <c:order val="2"/>
          <c:tx>
            <c:strRef>
              <c:f>'Up 400BP'!$A$15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400BP'!$B$15:$J$15</c:f>
              <c:numCache>
                <c:formatCode>#,##0;\-#,##0;\-</c:formatCode>
                <c:ptCount val="9"/>
              </c:numCache>
            </c:numRef>
          </c:val>
        </c:ser>
        <c:ser>
          <c:idx val="3"/>
          <c:order val="3"/>
          <c:tx>
            <c:strRef>
              <c:f>'Up 400BP'!$A$17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400BP'!$B$7:$J$7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400BP'!$B$17:$J$17</c:f>
              <c:numCache>
                <c:formatCode>#,##0;\-#,##0;\-</c:formatCode>
                <c:ptCount val="9"/>
              </c:numCache>
            </c:numRef>
          </c:val>
        </c:ser>
        <c:marker val="1"/>
        <c:axId val="53316992"/>
        <c:axId val="53327360"/>
      </c:lineChart>
      <c:catAx>
        <c:axId val="53316992"/>
        <c:scaling>
          <c:orientation val="minMax"/>
        </c:scaling>
        <c:axPos val="b"/>
        <c:tickLblPos val="low"/>
        <c:spPr>
          <a:noFill/>
          <a:ln>
            <a:noFill/>
          </a:ln>
        </c:spPr>
        <c:txPr>
          <a:bodyPr rot="0"/>
          <a:lstStyle/>
          <a:p>
            <a:pPr>
              <a:defRPr sz="800">
                <a:latin typeface="Ubuntu" pitchFamily="34" charset="0"/>
              </a:defRPr>
            </a:pPr>
            <a:endParaRPr lang="en-US"/>
          </a:p>
        </c:txPr>
        <c:crossAx val="53327360"/>
        <c:crosses val="autoZero"/>
        <c:auto val="1"/>
        <c:lblAlgn val="ctr"/>
        <c:lblOffset val="100"/>
        <c:tickLblSkip val="1"/>
      </c:catAx>
      <c:valAx>
        <c:axId val="533273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33169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88" l="0.70000000000000062" r="0.70000000000000062" t="0.7500000000000118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'Flattener'!A23</c:f>
              <c:strCache>
                <c:ptCount val="0"/>
              </c:strCache>
            </c:strRef>
          </c:tx>
          <c:spPr>
            <a:solidFill>
              <a:srgbClr val="44BFC7"/>
            </a:solidFill>
            <a:ln>
              <a:noFill/>
            </a:ln>
            <a:effectLst/>
          </c:spPr>
          <c:cat>
            <c:strRef>
              <c:f>='Flattener'!$B$22:$I$22</c:f>
            </c:strRef>
          </c:cat>
          <c:val>
            <c:numRef>
              <c:f>='Flattener'!$B$23:$I$23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67998464"/>
        <c:axId val="67992576"/>
      </c:barChart>
      <c:lineChart>
        <c:grouping val="standard"/>
        <c:varyColors val="0"/>
        <ser xmlns="http://schemas.openxmlformats.org/drawingml/2006/chart">
          <c:idx val="2"/>
          <c:order val="2"/>
          <c:spPr>
            <a:ln>
              <a:solidFill>
                <a:srgbClr val="E92F3A"/>
              </a:solidFill>
            </a:ln>
          </c:spPr>
          <c:tx>
            <c:strRef>
              <c:f>'Flattener'!A24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'Flattener'!$B$22:$I$22</c:f>
            </c:numRef>
          </c:cat>
          <c:val>
            <c:numRef>
              <c:f>'Flattener'!$B$24:$I$24</c:f>
            </c:numRef>
          </c:val>
          <c:smooth val="0"/>
        </ser>
        <c:smooth val="0"/>
        <c:axId val="67998465"/>
        <c:axId val="67998466"/>
      </c:lineChart>
      <c:valAx>
        <c:axId val="67992576"/>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8464"/>
        <c:crosses val="autoZero"/>
        <c:crossBetween val="between"/>
      </c:valAx>
      <c:catAx>
        <c:axId val="67998465"/>
        <c:scaling>
          <c:orientation val="minMax"/>
        </c:scaling>
        <c:delete val="1"/>
        <c:axPos val="b"/>
        <c:tickLblPos val="none"/>
        <c:crossAx val="67998466"/>
        <c:crosses val="autoZero"/>
      </c:catAx>
      <c:valAx>
        <c:axId val="67998466"/>
        <c:scaling>
          <c:orientation val="minMax"/>
        </c:scaling>
        <c:delete val="0"/>
        <c:axPos val="r"/>
        <c:tickLblPos val="nextTo"/>
        <c:spPr>
          <a:ln>
            <a:noFill/>
          </a:ln>
        </c:spPr>
        <c:crossAx val="67998465"/>
        <c:crosses val="max"/>
        <c:crossBetween val="between"/>
      </c:valAx>
      <c:catAx>
        <c:axId val="67998464"/>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67992576"/>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444" l="0.70000000000000062" r="0.70000000000000062" t="0.75000000000000444" header="0.30000000000000032" footer="0.30000000000000032"/>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'Flattener'!$F$27</c:f>
              <c:strCache>
                <c:ptCount val="1"/>
                <c:pt idx="0">
                  <c:v>Periodic Assets/OBS</c:v>
                </c:pt>
              </c:strCache>
            </c:strRef>
          </c:tx>
          <c:spPr>
            <a:solidFill>
              <a:srgbClr val="E8333A"/>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'Flattener'!$E$27</c:f>
              <c:strCache>
                <c:ptCount val="1"/>
                <c:pt idx="0">
                  <c:v>Periodic Liabilities/Equity</c:v>
                </c:pt>
              </c:strCache>
            </c:strRef>
          </c:tx>
          <c:spPr>
            <a:solidFill>
              <a:srgbClr val="0F163C"/>
            </a:solidFill>
          </c:spP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68098304"/>
        <c:axId val="68137344"/>
      </c:barChart>
      <c:lineChart>
        <c:grouping val="standard"/>
        <c:ser>
          <c:idx val="2"/>
          <c:order val="2"/>
          <c:tx>
            <c:strRef>
              <c:f>'Flattener'!$A$15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'Flattener'!$B$15:$J$15</c:f>
              <c:numCache>
                <c:formatCode>#,##0;\-#,##0;\-</c:formatCode>
                <c:ptCount val="9"/>
              </c:numCache>
            </c:numRef>
          </c:val>
        </c:ser>
        <c:ser>
          <c:idx val="3"/>
          <c:order val="3"/>
          <c:tx>
            <c:strRef>
              <c:f>'Flattener'!$A$17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'Flattener'!$B$7:$J$7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'Flattener'!$B$17:$J$17</c:f>
              <c:numCache>
                <c:formatCode>#,##0;\-#,##0;\-</c:formatCode>
                <c:ptCount val="9"/>
              </c:numCache>
            </c:numRef>
          </c:val>
        </c:ser>
        <c:marker val="1"/>
        <c:axId val="68098304"/>
        <c:axId val="68137344"/>
      </c:lineChart>
      <c:catAx>
        <c:axId val="68098304"/>
        <c:scaling>
          <c:orientation val="minMax"/>
        </c:scaling>
        <c:axPos val="b"/>
        <c:tickLblPos val="low"/>
        <c:spPr>
          <a:noFill/>
          <a:ln>
            <a:noFill/>
          </a:ln>
        </c:spPr>
        <c:txPr>
          <a:bodyPr rot="0"/>
          <a:lstStyle/>
          <a:p>
            <a:pPr>
              <a:defRPr sz="800">
                <a:latin typeface="Ubuntu" pitchFamily="34" charset="0"/>
              </a:defRPr>
            </a:pPr>
            <a:endParaRPr lang="en-US"/>
          </a:p>
        </c:txPr>
        <c:crossAx val="68137344"/>
        <c:crosses val="autoZero"/>
        <c:auto val="1"/>
        <c:lblAlgn val="ctr"/>
        <c:lblOffset val="100"/>
        <c:tickLblSkip val="1"/>
      </c:catAx>
      <c:valAx>
        <c:axId val="68137344"/>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68098304"/>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21" l="0.70000000000000062" r="0.70000000000000062" t="0.750000000000012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Base!$F$27</c:f>
              <c:strCache>
                <c:ptCount val="1"/>
                <c:pt idx="0">
                  <c:v>Periodic Assets/OBS</c:v>
                </c:pt>
              </c:strCache>
            </c:strRef>
          </c:tx>
          <c:spPr>
            <a:solidFill>
              <a:srgbClr val="E8333A"/>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Base!$E$27</c:f>
              <c:strCache>
                <c:ptCount val="1"/>
                <c:pt idx="0">
                  <c:v>Periodic Liabilities/Equity</c:v>
                </c:pt>
              </c:strCache>
            </c:strRef>
          </c:tx>
          <c:spPr>
            <a:solidFill>
              <a:srgbClr val="0F163C"/>
            </a:solidFill>
          </c:spP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2417792"/>
        <c:axId val="112428160"/>
      </c:barChart>
      <c:lineChart>
        <c:grouping val="standard"/>
        <c:ser>
          <c:idx val="2"/>
          <c:order val="2"/>
          <c:tx>
            <c:strRef>
              <c:f>Base!$A$15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Base!$B$15:$J$15</c:f>
              <c:numCache>
                <c:formatCode>#,##0;\-#,##0;\-</c:formatCode>
                <c:ptCount val="9"/>
              </c:numCache>
            </c:numRef>
          </c:val>
        </c:ser>
        <c:ser>
          <c:idx val="3"/>
          <c:order val="3"/>
          <c:tx>
            <c:strRef>
              <c:f>Base!$A$17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Base!$B$7:$J$7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Base!$B$17:$J$17</c:f>
              <c:numCache>
                <c:formatCode>#,##0;\-#,##0;\-</c:formatCode>
                <c:ptCount val="9"/>
              </c:numCache>
            </c:numRef>
          </c:val>
        </c:ser>
        <c:marker val="1"/>
        <c:axId val="112417792"/>
        <c:axId val="112428160"/>
      </c:lineChart>
      <c:catAx>
        <c:axId val="112417792"/>
        <c:scaling>
          <c:orientation val="minMax"/>
        </c:scaling>
        <c:axPos val="b"/>
        <c:tickLblPos val="low"/>
        <c:spPr>
          <a:noFill/>
          <a:ln>
            <a:noFill/>
          </a:ln>
        </c:spPr>
        <c:txPr>
          <a:bodyPr rot="0"/>
          <a:lstStyle/>
          <a:p>
            <a:pPr>
              <a:defRPr sz="800">
                <a:latin typeface="Ubuntu" pitchFamily="34" charset="0"/>
              </a:defRPr>
            </a:pPr>
            <a:endParaRPr lang="en-US"/>
          </a:p>
        </c:txPr>
        <c:crossAx val="112428160"/>
        <c:crosses val="autoZero"/>
        <c:auto val="1"/>
        <c:lblAlgn val="ctr"/>
        <c:lblOffset val="100"/>
        <c:tickLblSkip val="1"/>
      </c:catAx>
      <c:valAx>
        <c:axId val="112428160"/>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241779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55" l="0.70000000000000062" r="0.70000000000000062" t="0.750000000000010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200BP'!A23</c:f>
              <c:strCache>
                <c:ptCount val="0"/>
              </c:strCache>
            </c:strRef>
          </c:tx>
          <c:spPr>
            <a:solidFill>
              <a:srgbClr val="44BFC7"/>
            </a:solidFill>
            <a:ln>
              <a:noFill/>
            </a:ln>
            <a:effectLst/>
          </c:spPr>
          <c:cat>
            <c:strRef>
              <c:f>='Dn 200BP'!$B$22:$I$22</c:f>
            </c:strRef>
          </c:cat>
          <c:val>
            <c:numRef>
              <c:f>='Dn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2430080"/>
        <c:axId val="111730688"/>
      </c:barChart>
      <c:lineChart>
        <c:grouping val="standard"/>
        <c:varyColors val="0"/>
        <ser xmlns="http://schemas.openxmlformats.org/drawingml/2006/chart">
          <c:idx val="2"/>
          <c:order val="2"/>
          <c:spPr>
            <a:ln>
              <a:solidFill>
                <a:srgbClr val="E92F3A"/>
              </a:solidFill>
            </a:ln>
          </c:spPr>
          <c:tx>
            <c:strRef>
              <c:f>'Dn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200BP'!$B$22:$I$22</c:f>
            </c:numRef>
          </c:cat>
          <c:val>
            <c:numRef>
              <c:f>'Dn 200BP'!$B$24:$I$24</c:f>
            </c:numRef>
          </c:val>
          <c:smooth val="0"/>
        </ser>
        <c:smooth val="0"/>
        <c:axId val="112430081"/>
        <c:axId val="112430082"/>
      </c:lineChart>
      <c:valAx>
        <c:axId val="11173068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2430080"/>
        <c:crosses val="autoZero"/>
        <c:crossBetween val="between"/>
      </c:valAx>
      <c:catAx>
        <c:axId val="112430081"/>
        <c:scaling>
          <c:orientation val="minMax"/>
        </c:scaling>
        <c:delete val="1"/>
        <c:axPos val="b"/>
        <c:tickLblPos val="none"/>
        <c:crossAx val="112430082"/>
        <c:crosses val="autoZero"/>
      </c:catAx>
      <c:valAx>
        <c:axId val="112430082"/>
        <c:scaling>
          <c:orientation val="minMax"/>
        </c:scaling>
        <c:delete val="0"/>
        <c:axPos val="r"/>
        <c:tickLblPos val="nextTo"/>
        <c:spPr>
          <a:ln>
            <a:noFill/>
          </a:ln>
        </c:spPr>
        <c:crossAx val="112430081"/>
        <c:crosses val="max"/>
        <c:crossBetween val="between"/>
      </c:valAx>
      <c:catAx>
        <c:axId val="112430080"/>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173068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11" l="0.70000000000000062" r="0.70000000000000062" t="0.75000000000000311"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200BP'!$F$27</c:f>
              <c:strCache>
                <c:ptCount val="1"/>
                <c:pt idx="0">
                  <c:v>Periodic Assets/OBS</c:v>
                </c:pt>
              </c:strCache>
            </c:strRef>
          </c:tx>
          <c:spPr>
            <a:solidFill>
              <a:srgbClr val="E8333A"/>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200BP'!$E$27</c:f>
              <c:strCache>
                <c:ptCount val="1"/>
                <c:pt idx="0">
                  <c:v>Periodic Liabilities/Equity</c:v>
                </c:pt>
              </c:strCache>
            </c:strRef>
          </c:tx>
          <c:spPr>
            <a:solidFill>
              <a:srgbClr val="0F163C"/>
            </a:solidFill>
          </c:spP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117999872"/>
        <c:axId val="128273408"/>
      </c:barChart>
      <c:lineChart>
        <c:grouping val="standard"/>
        <c:ser>
          <c:idx val="2"/>
          <c:order val="2"/>
          <c:tx>
            <c:strRef>
              <c:f>'Dn 200BP'!$A$15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200BP'!$B$15:$J$15</c:f>
              <c:numCache>
                <c:formatCode>#,##0;\-#,##0;\-</c:formatCode>
                <c:ptCount val="9"/>
              </c:numCache>
            </c:numRef>
          </c:val>
        </c:ser>
        <c:ser>
          <c:idx val="3"/>
          <c:order val="3"/>
          <c:tx>
            <c:strRef>
              <c:f>'Dn 200BP'!$A$17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200BP'!$B$7:$J$7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200BP'!$B$17:$J$17</c:f>
              <c:numCache>
                <c:formatCode>#,##0;\-#,##0;\-</c:formatCode>
                <c:ptCount val="9"/>
              </c:numCache>
            </c:numRef>
          </c:val>
        </c:ser>
        <c:marker val="1"/>
        <c:axId val="117999872"/>
        <c:axId val="128273408"/>
      </c:lineChart>
      <c:catAx>
        <c:axId val="117999872"/>
        <c:scaling>
          <c:orientation val="minMax"/>
        </c:scaling>
        <c:axPos val="b"/>
        <c:tickLblPos val="low"/>
        <c:spPr>
          <a:noFill/>
          <a:ln>
            <a:noFill/>
          </a:ln>
        </c:spPr>
        <c:txPr>
          <a:bodyPr rot="0"/>
          <a:lstStyle/>
          <a:p>
            <a:pPr>
              <a:defRPr sz="800">
                <a:latin typeface="Ubuntu" pitchFamily="34" charset="0"/>
              </a:defRPr>
            </a:pPr>
            <a:endParaRPr lang="en-US"/>
          </a:p>
        </c:txPr>
        <c:crossAx val="128273408"/>
        <c:crosses val="autoZero"/>
        <c:auto val="1"/>
        <c:lblAlgn val="ctr"/>
        <c:lblOffset val="100"/>
        <c:tickLblSkip val="1"/>
      </c:catAx>
      <c:valAx>
        <c:axId val="1282734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117999872"/>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77" l="0.70000000000000062" r="0.70000000000000062" t="0.750000000000010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'Dn 100BP'!A23</c:f>
              <c:strCache>
                <c:ptCount val="0"/>
              </c:strCache>
            </c:strRef>
          </c:tx>
          <c:spPr>
            <a:solidFill>
              <a:srgbClr val="44BFC7"/>
            </a:solidFill>
            <a:ln>
              <a:noFill/>
            </a:ln>
            <a:effectLst/>
          </c:spPr>
          <c:cat>
            <c:strRef>
              <c:f>='Dn 100BP'!$B$22:$I$22</c:f>
            </c:strRef>
          </c:cat>
          <c:val>
            <c:numRef>
              <c:f>='Dn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1300608"/>
        <c:axId val="51299072"/>
      </c:barChart>
      <c:lineChart>
        <c:grouping val="standard"/>
        <c:varyColors val="0"/>
        <ser xmlns="http://schemas.openxmlformats.org/drawingml/2006/chart">
          <c:idx val="2"/>
          <c:order val="2"/>
          <c:spPr>
            <a:ln>
              <a:solidFill>
                <a:srgbClr val="E92F3A"/>
              </a:solidFill>
            </a:ln>
          </c:spPr>
          <c:tx>
            <c:strRef>
              <c:f>'Dn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'Dn 100BP'!$B$22:$I$22</c:f>
            </c:numRef>
          </c:cat>
          <c:val>
            <c:numRef>
              <c:f>'Dn 100BP'!$B$24:$I$24</c:f>
            </c:numRef>
          </c:val>
          <c:smooth val="0"/>
        </ser>
        <c:smooth val="0"/>
        <c:axId val="51300609"/>
        <c:axId val="51300610"/>
      </c:lineChart>
      <c:valAx>
        <c:axId val="51299072"/>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300608"/>
        <c:crosses val="autoZero"/>
        <c:crossBetween val="between"/>
      </c:valAx>
      <c:catAx>
        <c:axId val="51300609"/>
        <c:scaling>
          <c:orientation val="minMax"/>
        </c:scaling>
        <c:delete val="1"/>
        <c:axPos val="b"/>
        <c:tickLblPos val="none"/>
        <c:crossAx val="51300610"/>
        <c:crosses val="autoZero"/>
      </c:catAx>
      <c:valAx>
        <c:axId val="51300610"/>
        <c:scaling>
          <c:orientation val="minMax"/>
        </c:scaling>
        <c:delete val="0"/>
        <c:axPos val="r"/>
        <c:tickLblPos val="nextTo"/>
        <c:spPr>
          <a:ln>
            <a:noFill/>
          </a:ln>
        </c:spPr>
        <c:crossAx val="51300609"/>
        <c:crosses val="max"/>
        <c:crossBetween val="between"/>
      </c:valAx>
      <c:catAx>
        <c:axId val="5130060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1299072"/>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33" l="0.70000000000000062" r="0.70000000000000062" t="0.75000000000000333" header="0.30000000000000032" footer="0.30000000000000032"/>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'Dn 100BP'!$F$27</c:f>
              <c:strCache>
                <c:ptCount val="1"/>
                <c:pt idx="0">
                  <c:v>Periodic Assets/OBS</c:v>
                </c:pt>
              </c:strCache>
            </c:strRef>
          </c:tx>
          <c:spPr>
            <a:solidFill>
              <a:srgbClr val="E8333A"/>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'Dn 100BP'!$E$27</c:f>
              <c:strCache>
                <c:ptCount val="1"/>
                <c:pt idx="0">
                  <c:v>Periodic Liabilities/Equity</c:v>
                </c:pt>
              </c:strCache>
            </c:strRef>
          </c:tx>
          <c:spPr>
            <a:solidFill>
              <a:srgbClr val="0F163C"/>
            </a:solidFill>
          </c:spP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1326976"/>
        <c:axId val="51328896"/>
      </c:barChart>
      <c:lineChart>
        <c:grouping val="standard"/>
        <c:ser>
          <c:idx val="2"/>
          <c:order val="2"/>
          <c:tx>
            <c:strRef>
              <c:f>'Dn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100BP'!$B$15:$J$15</c:f>
              <c:numCache>
                <c:formatCode>#,##0;\-#,##0;\-</c:formatCode>
                <c:ptCount val="9"/>
              </c:numCache>
            </c:numRef>
          </c:val>
        </c:ser>
        <c:ser>
          <c:idx val="3"/>
          <c:order val="3"/>
          <c:tx>
            <c:strRef>
              <c:f>'Dn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'Dn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'Dn 100BP'!$B$17:$J$17</c:f>
              <c:numCache>
                <c:formatCode>#,##0;\-#,##0;\-</c:formatCode>
                <c:ptCount val="9"/>
              </c:numCache>
            </c:numRef>
          </c:val>
        </c:ser>
        <c:marker val="1"/>
        <c:axId val="51326976"/>
        <c:axId val="51328896"/>
      </c:lineChart>
      <c:catAx>
        <c:axId val="51326976"/>
        <c:scaling>
          <c:orientation val="minMax"/>
        </c:scaling>
        <c:axPos val="b"/>
        <c:tickLblPos val="low"/>
        <c:spPr>
          <a:noFill/>
          <a:ln>
            <a:noFill/>
          </a:ln>
        </c:spPr>
        <c:txPr>
          <a:bodyPr rot="0"/>
          <a:lstStyle/>
          <a:p>
            <a:pPr>
              <a:defRPr sz="800">
                <a:latin typeface="Ubuntu" pitchFamily="34" charset="0"/>
              </a:defRPr>
            </a:pPr>
            <a:endParaRPr lang="en-US"/>
          </a:p>
        </c:txPr>
        <c:crossAx val="51328896"/>
        <c:crosses val="autoZero"/>
        <c:auto val="1"/>
        <c:lblAlgn val="ctr"/>
        <c:lblOffset val="100"/>
        <c:tickLblSkip val="1"/>
      </c:catAx>
      <c:valAx>
        <c:axId val="51328896"/>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132697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099" l="0.70000000000000062" r="0.70000000000000062" t="0.7500000000000109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100BP'!A23</c:f>
              <c:strCache>
                <c:ptCount val="0"/>
              </c:strCache>
            </c:strRef>
          </c:tx>
          <c:spPr>
            <a:solidFill>
              <a:srgbClr val="44BFC7"/>
            </a:solidFill>
            <a:ln>
              <a:noFill/>
            </a:ln>
            <a:effectLst/>
          </c:spPr>
          <c:cat>
            <c:strRef>
              <c:f>='Up 100BP'!$B$22:$I$22</c:f>
            </c:strRef>
          </c:cat>
          <c:val>
            <c:numRef>
              <c:f>='Up 100BP'!$B$23:$I$23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52184192"/>
        <c:axId val="52174208"/>
      </c:barChart>
      <c:lineChart>
        <c:grouping val="standard"/>
        <c:varyColors val="0"/>
        <ser xmlns="http://schemas.openxmlformats.org/drawingml/2006/chart">
          <c:idx val="2"/>
          <c:order val="2"/>
          <c:spPr>
            <a:ln>
              <a:solidFill>
                <a:srgbClr val="E92F3A"/>
              </a:solidFill>
            </a:ln>
          </c:spPr>
          <c:tx>
            <c:strRef>
              <c:f>'Up 100BP'!A24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100BP'!$B$22:$I$22</c:f>
            </c:numRef>
          </c:cat>
          <c:val>
            <c:numRef>
              <c:f>'Up 100BP'!$B$24:$I$24</c:f>
            </c:numRef>
          </c:val>
          <c:smooth val="0"/>
        </ser>
        <c:smooth val="0"/>
        <c:axId val="52184193"/>
        <c:axId val="52184194"/>
      </c:lineChart>
      <c:valAx>
        <c:axId val="52174208"/>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84192"/>
        <c:crosses val="autoZero"/>
        <c:crossBetween val="between"/>
      </c:valAx>
      <c:catAx>
        <c:axId val="52184193"/>
        <c:scaling>
          <c:orientation val="minMax"/>
        </c:scaling>
        <c:delete val="1"/>
        <c:axPos val="b"/>
        <c:tickLblPos val="none"/>
        <c:crossAx val="52184194"/>
        <c:crosses val="autoZero"/>
      </c:catAx>
      <c:valAx>
        <c:axId val="52184194"/>
        <c:scaling>
          <c:orientation val="minMax"/>
        </c:scaling>
        <c:delete val="0"/>
        <c:axPos val="r"/>
        <c:tickLblPos val="nextTo"/>
        <c:spPr>
          <a:ln>
            <a:noFill/>
          </a:ln>
        </c:spPr>
        <c:crossAx val="52184193"/>
        <c:crosses val="max"/>
        <c:crossBetween val="between"/>
      </c:valAx>
      <c:catAx>
        <c:axId val="5218419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52174208"/>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55" l="0.70000000000000062" r="0.70000000000000062" t="0.75000000000000355" header="0.30000000000000032" footer="0.30000000000000032"/>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tx>
            <c:strRef>
              <c:f>'Up 100BP'!$F$27</c:f>
              <c:strCache>
                <c:ptCount val="1"/>
                <c:pt idx="0">
                  <c:v>Periodic Assets/OBS</c:v>
                </c:pt>
              </c:strCache>
            </c:strRef>
          </c:tx>
          <c:spPr>
            <a:solidFill>
              <a:srgbClr val="E8333A"/>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100BP'!$F$28:$F$36</c:f>
              <c:numCache>
                <c:formatCode>#,##0;\-#,##0;\-</c:formatCode>
                <c:ptCount val="9"/>
                <c:pt idx="0">
                  <c:v>0</c:v>
                </c:pt>
                <c:pt idx="1">
                  <c:v>0</c:v>
                </c:pt>
                <c:pt idx="2">
                  <c:v>0</c:v>
                </c:pt>
                <c:pt idx="3">
                  <c:v>0</c:v>
                </c:pt>
                <c:pt idx="4">
                  <c:v>0</c:v>
                </c:pt>
                <c:pt idx="5">
                  <c:v>0</c:v>
                </c:pt>
                <c:pt idx="6">
                  <c:v>0</c:v>
                </c:pt>
                <c:pt idx="7">
                  <c:v>0</c:v>
                </c:pt>
                <c:pt idx="8">
                  <c:v>0</c:v>
                </c:pt>
              </c:numCache>
            </c:numRef>
          </c:val>
        </c:ser>
        <c:ser>
          <c:idx val="1"/>
          <c:order val="1"/>
          <c:tx>
            <c:strRef>
              <c:f>'Up 100BP'!$E$27</c:f>
              <c:strCache>
                <c:ptCount val="1"/>
                <c:pt idx="0">
                  <c:v>Periodic Liabilities/Equity</c:v>
                </c:pt>
              </c:strCache>
            </c:strRef>
          </c:tx>
          <c:spPr>
            <a:solidFill>
              <a:srgbClr val="0F163C"/>
            </a:solidFill>
          </c:spP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100BP'!$E$28:$E$36</c:f>
              <c:numCache>
                <c:formatCode>#,##0;\-#,##0;\-</c:formatCode>
                <c:ptCount val="9"/>
                <c:pt idx="0">
                  <c:v>0</c:v>
                </c:pt>
                <c:pt idx="1">
                  <c:v>0</c:v>
                </c:pt>
                <c:pt idx="2">
                  <c:v>0</c:v>
                </c:pt>
                <c:pt idx="3">
                  <c:v>0</c:v>
                </c:pt>
                <c:pt idx="4">
                  <c:v>0</c:v>
                </c:pt>
                <c:pt idx="5">
                  <c:v>0</c:v>
                </c:pt>
                <c:pt idx="6">
                  <c:v>0</c:v>
                </c:pt>
                <c:pt idx="7">
                  <c:v>0</c:v>
                </c:pt>
                <c:pt idx="8">
                  <c:v>0</c:v>
                </c:pt>
              </c:numCache>
            </c:numRef>
          </c:val>
        </c:ser>
        <c:overlap val="100"/>
        <c:axId val="52259456"/>
        <c:axId val="52286208"/>
      </c:barChart>
      <c:lineChart>
        <c:grouping val="standard"/>
        <c:ser>
          <c:idx val="2"/>
          <c:order val="2"/>
          <c:tx>
            <c:strRef>
              <c:f>'Up 100BP'!$A$15</c:f>
              <c:strCache>
                <c:ptCount val="1"/>
                <c:pt idx="0">
                  <c:v>Periodic GAP</c:v>
                </c:pt>
              </c:strCache>
            </c:strRef>
          </c:tx>
          <c:spPr>
            <a:ln w="25400">
              <a:solidFill>
                <a:srgbClr val="3DC0C8"/>
              </a:solidFill>
            </a:ln>
          </c:spPr>
          <c:marker>
            <c:symbol val="triangle"/>
            <c:size val="5"/>
            <c:spPr>
              <a:solidFill>
                <a:srgbClr val="3DC0C8"/>
              </a:solidFill>
              <a:ln w="6350">
                <a:solidFill>
                  <a:srgbClr val="3DC0C8"/>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100BP'!$B$15:$J$15</c:f>
              <c:numCache>
                <c:formatCode>#,##0;\-#,##0;\-</c:formatCode>
                <c:ptCount val="9"/>
              </c:numCache>
            </c:numRef>
          </c:val>
        </c:ser>
        <c:ser>
          <c:idx val="3"/>
          <c:order val="3"/>
          <c:tx>
            <c:strRef>
              <c:f>'Up 100BP'!$A$17</c:f>
              <c:strCache>
                <c:ptCount val="1"/>
                <c:pt idx="0">
                  <c:v>Cumulative GAP</c:v>
                </c:pt>
              </c:strCache>
            </c:strRef>
          </c:tx>
          <c:spPr>
            <a:ln w="25400">
              <a:solidFill>
                <a:srgbClr val="596A85"/>
              </a:solidFill>
            </a:ln>
          </c:spPr>
          <c:marker>
            <c:symbol val="x"/>
            <c:size val="5"/>
            <c:spPr>
              <a:solidFill>
                <a:srgbClr val="596A85"/>
              </a:solidFill>
              <a:ln w="6350">
                <a:solidFill>
                  <a:srgbClr val="596A85"/>
                </a:solidFill>
              </a:ln>
            </c:spPr>
          </c:marker>
          <c:cat>
            <c:strRef>
              <c:f>'Up 100BP'!$B$7:$J$7</c:f>
              <c:strCache>
                <c:ptCount val="9"/>
                <c:pt idx="0">
                  <c:v>0 to 3mos</c:v>
                </c:pt>
                <c:pt idx="1">
                  <c:v>3 to 6mos</c:v>
                </c:pt>
                <c:pt idx="2">
                  <c:v>6mos to 1yr</c:v>
                </c:pt>
                <c:pt idx="3">
                  <c:v>1 to 2yrs</c:v>
                </c:pt>
                <c:pt idx="4">
                  <c:v>2 to 3yrs</c:v>
                </c:pt>
                <c:pt idx="5">
                  <c:v>3 to 5yrs</c:v>
                </c:pt>
                <c:pt idx="6">
                  <c:v>5 to 10yrs</c:v>
                </c:pt>
                <c:pt idx="7">
                  <c:v>10yrs</c:v>
                </c:pt>
                <c:pt idx="8">
                  <c:v>Non-Sensitive</c:v>
                </c:pt>
              </c:strCache>
            </c:strRef>
          </c:cat>
          <c:val>
            <c:numRef>
              <c:f>'Up 100BP'!$B$17:$J$17</c:f>
              <c:numCache>
                <c:formatCode>#,##0;\-#,##0;\-</c:formatCode>
                <c:ptCount val="9"/>
              </c:numCache>
            </c:numRef>
          </c:val>
        </c:ser>
        <c:marker val="1"/>
        <c:axId val="52259456"/>
        <c:axId val="52286208"/>
      </c:lineChart>
      <c:catAx>
        <c:axId val="52259456"/>
        <c:scaling>
          <c:orientation val="minMax"/>
        </c:scaling>
        <c:axPos val="b"/>
        <c:tickLblPos val="low"/>
        <c:spPr>
          <a:noFill/>
          <a:ln>
            <a:noFill/>
          </a:ln>
        </c:spPr>
        <c:txPr>
          <a:bodyPr rot="0"/>
          <a:lstStyle/>
          <a:p>
            <a:pPr>
              <a:defRPr sz="800">
                <a:latin typeface="Ubuntu" pitchFamily="34" charset="0"/>
              </a:defRPr>
            </a:pPr>
            <a:endParaRPr lang="en-US"/>
          </a:p>
        </c:txPr>
        <c:crossAx val="52286208"/>
        <c:crosses val="autoZero"/>
        <c:auto val="1"/>
        <c:lblAlgn val="ctr"/>
        <c:lblOffset val="100"/>
        <c:tickLblSkip val="1"/>
      </c:catAx>
      <c:valAx>
        <c:axId val="52286208"/>
        <c:scaling>
          <c:orientation val="minMax"/>
        </c:scaling>
        <c:axPos val="l"/>
        <c:majorGridlines>
          <c:spPr>
            <a:ln>
              <a:solidFill>
                <a:sysClr val="windowText" lastClr="000000">
                  <a:lumMod val="15000"/>
                  <a:lumOff val="85000"/>
                </a:sysClr>
              </a:solidFill>
            </a:ln>
          </c:spPr>
        </c:majorGridlines>
        <c:numFmt formatCode="#,##0;\-#,##0;\-" sourceLinked="1"/>
        <c:tickLblPos val="nextTo"/>
        <c:spPr>
          <a:noFill/>
          <a:ln>
            <a:noFill/>
          </a:ln>
        </c:spPr>
        <c:txPr>
          <a:bodyPr/>
          <a:lstStyle/>
          <a:p>
            <a:pPr>
              <a:defRPr sz="800">
                <a:latin typeface="Ubuntu" pitchFamily="34" charset="0"/>
              </a:defRPr>
            </a:pPr>
            <a:endParaRPr lang="en-US"/>
          </a:p>
        </c:txPr>
        <c:crossAx val="52259456"/>
        <c:crosses val="autoZero"/>
        <c:crossBetween val="between"/>
      </c:valAx>
    </c:plotArea>
    <c:legend>
      <c:legendPos val="b"/>
      <c:layout/>
      <c:txPr>
        <a:bodyPr/>
        <a:lstStyle/>
        <a:p>
          <a:pPr>
            <a:defRPr sz="800">
              <a:latin typeface="Ubuntu" pitchFamily="34" charset="0"/>
            </a:defRPr>
          </a:pPr>
          <a:endParaRPr lang="en-US"/>
        </a:p>
      </c:txPr>
    </c:legend>
    <c:plotVisOnly val="1"/>
    <c:dispBlanksAs val="gap"/>
  </c:chart>
  <c:spPr>
    <a:ln>
      <a:solidFill>
        <a:sysClr val="windowText" lastClr="000000">
          <a:lumMod val="15000"/>
          <a:lumOff val="85000"/>
        </a:sysClr>
      </a:solidFill>
    </a:ln>
  </c:spPr>
  <c:printSettings>
    <c:headerFooter/>
    <c:pageMargins b="0.75000000000001121" l="0.70000000000000062" r="0.70000000000000062" t="0.7500000000000112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0"/>
          <c:order val="0"/>
          <c:tx>
            <c:strRef>
              <c:f>'Up 200BP'!A23</c:f>
              <c:strCache>
                <c:ptCount val="0"/>
              </c:strCache>
            </c:strRef>
          </c:tx>
          <c:spPr>
            <a:solidFill>
              <a:srgbClr val="44BFC7"/>
            </a:solidFill>
            <a:ln>
              <a:noFill/>
            </a:ln>
            <a:effectLst/>
          </c:spPr>
          <c:cat>
            <c:strRef>
              <c:f>='Up 200BP'!$B$22:$I$22</c:f>
            </c:strRef>
          </c:cat>
          <c:val>
            <c:numRef>
              <c:f>='Up 200BP'!$B$23:$I$23</c:f>
              <c:numCache>
                <c:formatCode>0.00%</c:formatCode>
                <c:ptCount val="2"/>
              </c:numCache>
            </c:numRef>
          </c:val>
          <c:extLst xmlns:c16r2="http://schemas.microsoft.com/office/drawing/2015/06/chart">
            <c:ext xmlns:c16="http://schemas.microsoft.com/office/drawing/2014/chart" uri="{C3380CC4-5D6E-409C-BE32-E72D297353CC}">
              <c16:uniqueId val="{00000000-1A6A-4A54-9A67-F6C71C06687C}"/>
            </c:ext>
          </c:extLst>
        </c:ser>
        <c:gapWidth val="219"/>
        <c:overlap val="-27"/>
        <c:axId val="116002816"/>
        <c:axId val="115964160"/>
      </c:barChart>
      <c:lineChart>
        <c:grouping val="standard"/>
        <c:varyColors val="0"/>
        <ser xmlns="http://schemas.openxmlformats.org/drawingml/2006/chart">
          <c:idx val="2"/>
          <c:order val="2"/>
          <c:spPr>
            <a:ln>
              <a:solidFill>
                <a:srgbClr val="E92F3A"/>
              </a:solidFill>
            </a:ln>
          </c:spPr>
          <c:tx>
            <c:strRef>
              <c:f>'Up 200BP'!A24</c:f>
              <c:strCache>
                <c:ptCount val="0"/>
              </c:strCache>
            </c:strRef>
          </c:tx>
          <c:marker>
            <c:symbol val="none"/>
          </c:marker>
          <c:dLbls>
            <c:dLblPos val="r"/>
            <c:showLegendKey val="0"/>
            <c:showVal val="0"/>
            <c:showCatName val="0"/>
            <c:showSerName val="0"/>
            <c:showPercent val="0"/>
            <c:showBubbleSize val="0"/>
            <c:separator>
</c:separator>
            <c:showLeaderLines val="0"/>
          </c:dLbls>
          <c:cat>
            <c:numRef>
              <c:f>'Up 200BP'!$B$22:$I$22</c:f>
            </c:numRef>
          </c:cat>
          <c:val>
            <c:numRef>
              <c:f>'Up 200BP'!$B$24:$I$24</c:f>
            </c:numRef>
          </c:val>
          <c:smooth val="0"/>
        </ser>
        <c:smooth val="0"/>
        <c:axId val="116002817"/>
        <c:axId val="116002818"/>
      </c:lineChart>
      <c:valAx>
        <c:axId val="115964160"/>
        <c:scaling>
          <c:orientation val="minMax"/>
        </c:scaling>
        <c:axPos val="l"/>
        <c:majorGridlines>
          <c:spPr>
            <a:ln w="9525" cap="flat" cmpd="sng" algn="ctr">
              <a:solidFill>
                <a:schemeClr val="tx1">
                  <a:lumMod val="15000"/>
                  <a:lumOff val="85000"/>
                </a:schemeClr>
              </a:solidFill>
              <a:round/>
            </a:ln>
            <a:effectLst/>
          </c:spPr>
        </c:majorGridlines>
        <c:numFmt formatCode="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6002816"/>
        <c:crosses val="autoZero"/>
        <c:crossBetween val="between"/>
      </c:valAx>
      <c:catAx>
        <c:axId val="116002817"/>
        <c:scaling>
          <c:orientation val="minMax"/>
        </c:scaling>
        <c:delete val="1"/>
        <c:axPos val="b"/>
        <c:tickLblPos val="none"/>
        <c:crossAx val="116002818"/>
        <c:crosses val="autoZero"/>
      </c:catAx>
      <c:valAx>
        <c:axId val="116002818"/>
        <c:scaling>
          <c:orientation val="minMax"/>
        </c:scaling>
        <c:delete val="0"/>
        <c:axPos val="r"/>
        <c:tickLblPos val="nextTo"/>
        <c:spPr>
          <a:ln>
            <a:noFill/>
          </a:ln>
        </c:spPr>
        <c:crossAx val="116002817"/>
        <c:crosses val="max"/>
        <c:crossBetween val="between"/>
      </c:valAx>
      <c:catAx>
        <c:axId val="1160028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115964160"/>
        <c:crosses val="autoZero"/>
        <c:auto val="1"/>
        <c:lblAlgn val="ctr"/>
        <c:lblOffset val="100"/>
      </c:cat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support@thomasho.com&amp;R&amp;"Ubuntu,Regular"&amp;8&amp;K00-048&amp;P</c:oddFooter>
    </c:headerFooter>
    <c:pageMargins b="0.75000000000000377" l="0.70000000000000062" r="0.70000000000000062" t="0.75000000000000377"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10.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4"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66675</xdr:colOff>
      <xdr:row>25</xdr:row>
      <xdr:rowOff>38099</xdr:rowOff>
    </xdr:from>
    <xdr:to>
      <xdr:col>3</xdr:col>
      <xdr:colOff>593273</xdr:colOff>
      <xdr:row>39</xdr:row>
      <xdr:rowOff>114300</xdr:rowOff>
    </xdr:to>
    <xdr:graphicFrame macro="">
      <xdr:nvGraphicFramePr>
        <xdr:cNvPr id="2" name="Chart 1">
          <a:extLst>
            <a:ext uri="{FF2B5EF4-FFF2-40B4-BE49-F238E27FC236}">
              <a16:creationId xmlns:a16="http://schemas.microsoft.com/office/drawing/2014/main" xmlns="" id="{27905576-FC59-4AFC-B8D2-FC4D7D2E8B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685801</xdr:colOff>
      <xdr:row>25</xdr:row>
      <xdr:rowOff>38100</xdr:rowOff>
    </xdr:from>
    <xdr:to>
      <xdr:col>10</xdr:col>
      <xdr:colOff>733426</xdr:colOff>
      <xdr:row>39</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1.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11.xml"/><Relationship Id="rId3" Type="http://schemas.openxmlformats.org/officeDocument/2006/relationships/vmlDrawing" Target="../drawings/vmlDrawing10.v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 Id="rId3" Type="http://schemas.openxmlformats.org/officeDocument/2006/relationships/vmlDrawing" Target="../drawings/vmlDrawing6.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 Id="rId3" Type="http://schemas.openxmlformats.org/officeDocument/2006/relationships/vmlDrawing" Target="../drawings/vmlDrawing7.v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tabColor rgb="FFFF0000"/>
  </sheetPr>
  <dimension ref="A1:K94"/>
  <sheetViews>
    <sheetView showGridLines="0" tabSelected="1"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35</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41648.218932113974</v>
      </c>
      <c r="C9" s="231">
        <v>6561.4794623943535</v>
      </c>
      <c r="D9" s="231">
        <v>15488.028120807301</v>
      </c>
      <c r="E9" s="231">
        <v>21916.539835160293</v>
      </c>
      <c r="F9" s="231">
        <v>13598.887876642515</v>
      </c>
      <c r="G9" s="231">
        <v>16305.436819589851</v>
      </c>
      <c r="H9" s="231">
        <v>14267.375843365977</v>
      </c>
      <c r="I9" s="231">
        <v>4797.707016625156</v>
      </c>
      <c r="J9" s="231">
        <v>4605.3260933005658</v>
      </c>
      <c r="K9" s="231">
        <v>139189</v>
      </c>
    </row>
    <row r="10" hidden="1" ht="15" customHeight="1">
      <c r="A10" s="226" t="s">
        <v>21</v>
      </c>
      <c r="B10" s="231"/>
      <c r="C10" s="231"/>
      <c r="D10" s="231"/>
      <c r="E10" s="231"/>
      <c r="F10" s="231"/>
      <c r="G10" s="231"/>
      <c r="H10" s="231"/>
      <c r="I10" s="231"/>
      <c r="J10" s="231"/>
      <c r="K10" s="231"/>
    </row>
    <row r="11" ht="15" customHeight="1">
      <c r="A11" s="226" t="s">
        <v>22</v>
      </c>
      <c r="B11" s="231">
        <v>41648.218932113974</v>
      </c>
      <c r="C11" s="231">
        <v>48209.698394508327</v>
      </c>
      <c r="D11" s="231">
        <v>63697.726515315626</v>
      </c>
      <c r="E11" s="231">
        <v>85614.266350475926</v>
      </c>
      <c r="F11" s="231">
        <v>99213.154227118444</v>
      </c>
      <c r="G11" s="231">
        <v>115518.5910467083</v>
      </c>
      <c r="H11" s="231">
        <v>129785.96689007428</v>
      </c>
      <c r="I11" s="231">
        <v>134583.67390669943</v>
      </c>
      <c r="J11" s="231">
        <v>139189</v>
      </c>
      <c r="K11" s="231">
        <v>0</v>
      </c>
    </row>
    <row r="12" ht="15" customHeight="1">
      <c r="A12" s="226" t="s">
        <v>23</v>
      </c>
      <c r="B12" s="231">
        <v>12244.831613297751</v>
      </c>
      <c r="C12" s="231">
        <v>10843.782280287451</v>
      </c>
      <c r="D12" s="231">
        <v>16959.938665079109</v>
      </c>
      <c r="E12" s="231">
        <v>12424.78939115866</v>
      </c>
      <c r="F12" s="231">
        <v>6943.06253933475</v>
      </c>
      <c r="G12" s="231">
        <v>6574.6699461126291</v>
      </c>
      <c r="H12" s="231">
        <v>7921.2465269631984</v>
      </c>
      <c r="I12" s="231">
        <v>50482.907439875693</v>
      </c>
      <c r="J12" s="231">
        <v>43.771597890765406</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12244.831613297751</v>
      </c>
      <c r="C14" s="231">
        <v>23088.6138935852</v>
      </c>
      <c r="D14" s="231">
        <v>40048.552558664305</v>
      </c>
      <c r="E14" s="231">
        <v>52473.341949822963</v>
      </c>
      <c r="F14" s="231">
        <v>59416.404489157714</v>
      </c>
      <c r="G14" s="231">
        <v>65991.074435270348</v>
      </c>
      <c r="H14" s="231">
        <v>73912.320962233542</v>
      </c>
      <c r="I14" s="231">
        <v>124395.22840210924</v>
      </c>
      <c r="J14" s="231">
        <v>139189</v>
      </c>
      <c r="K14" s="231"/>
    </row>
    <row r="15" ht="15" customHeight="1">
      <c r="A15" s="226" t="s">
        <v>26</v>
      </c>
      <c r="B15" s="231">
        <v>29403.387318816225</v>
      </c>
      <c r="C15" s="231">
        <v>-4282.3028178930972</v>
      </c>
      <c r="D15" s="231">
        <v>-1471.9105442718083</v>
      </c>
      <c r="E15" s="231">
        <v>9491.7504440016328</v>
      </c>
      <c r="F15" s="231">
        <v>6655.825337307765</v>
      </c>
      <c r="G15" s="231">
        <v>9730.7668734772233</v>
      </c>
      <c r="H15" s="231">
        <v>6346.1293164027784</v>
      </c>
      <c r="I15" s="231">
        <v>-45685.200423250535</v>
      </c>
      <c r="J15" s="231">
        <v>-10188.4455045902</v>
      </c>
      <c r="K15" s="231"/>
    </row>
    <row r="16" ht="15" customHeight="1">
      <c r="A16" s="226" t="s">
        <v>27</v>
      </c>
      <c r="B16" s="236">
        <v>0.21124792418090671</v>
      </c>
      <c r="C16" s="236">
        <v>-0.030766100898009879</v>
      </c>
      <c r="D16" s="236">
        <v>-0.01057490566260127</v>
      </c>
      <c r="E16" s="236">
        <v>0.068193251219576492</v>
      </c>
      <c r="F16" s="237">
        <v>0.047818615963242529</v>
      </c>
      <c r="G16" s="236">
        <v>0.069910458969295139</v>
      </c>
      <c r="H16" s="236">
        <v>0.045593612400425164</v>
      </c>
      <c r="I16" s="236">
        <v>-0.32822421616112296</v>
      </c>
      <c r="J16" s="236">
        <v>-0.073198640011712127</v>
      </c>
      <c r="K16" s="236"/>
    </row>
    <row r="17" ht="15" customHeight="1">
      <c r="A17" s="226" t="s">
        <v>28</v>
      </c>
      <c r="B17" s="231">
        <v>29403.387318816225</v>
      </c>
      <c r="C17" s="231">
        <v>25121.084500923127</v>
      </c>
      <c r="D17" s="231">
        <v>23649.173956651321</v>
      </c>
      <c r="E17" s="231">
        <v>33140.924400652963</v>
      </c>
      <c r="F17" s="231">
        <v>39796.74973796073</v>
      </c>
      <c r="G17" s="231">
        <v>49527.516611437954</v>
      </c>
      <c r="H17" s="231">
        <v>55873.645927840742</v>
      </c>
      <c r="I17" s="231">
        <v>10188.4455045902</v>
      </c>
      <c r="J17" s="231">
        <v>0</v>
      </c>
      <c r="K17" s="231"/>
    </row>
    <row r="18" ht="15" customHeight="1">
      <c r="A18" s="226" t="s">
        <v>29</v>
      </c>
      <c r="B18" s="236">
        <v>0.21124792418090671</v>
      </c>
      <c r="C18" s="236">
        <v>0.18048182328289683</v>
      </c>
      <c r="D18" s="236">
        <v>0.16990691762029556</v>
      </c>
      <c r="E18" s="236">
        <v>0.23810016883987215</v>
      </c>
      <c r="F18" s="237">
        <v>0.28591878480311467</v>
      </c>
      <c r="G18" s="236">
        <v>0.35582924377240988</v>
      </c>
      <c r="H18" s="236">
        <v>0.40142285617283507</v>
      </c>
      <c r="I18" s="236">
        <v>0.073198640011712127</v>
      </c>
      <c r="J18" s="236">
        <v>0</v>
      </c>
      <c r="K18" s="236"/>
    </row>
    <row r="19" ht="15" customHeight="1">
      <c r="A19" s="226" t="s">
        <v>30</v>
      </c>
      <c r="B19" s="236">
        <v>3.4012896418178973</v>
      </c>
      <c r="C19" s="236">
        <v>0.60509140563641228</v>
      </c>
      <c r="D19" s="236">
        <v>0.91321250781982455</v>
      </c>
      <c r="E19" s="236">
        <v>1.7639365260191737</v>
      </c>
      <c r="F19" s="237">
        <v>1.958629610434921</v>
      </c>
      <c r="G19" s="236">
        <v>2.4800388389428862</v>
      </c>
      <c r="H19" s="236">
        <v>1.801152860828297</v>
      </c>
      <c r="I19" s="236">
        <v>0.09503626593494334</v>
      </c>
      <c r="J19" s="236">
        <v>0.31130168955408061</v>
      </c>
      <c r="K19" s="236"/>
    </row>
    <row r="20" ht="15" customHeight="1">
      <c r="A20" s="226" t="s">
        <v>31</v>
      </c>
      <c r="B20" s="236">
        <v>3.4012896418178973</v>
      </c>
      <c r="C20" s="236">
        <v>2.088029130579494</v>
      </c>
      <c r="D20" s="236">
        <v>1.5905125765034658</v>
      </c>
      <c r="E20" s="236">
        <v>1.6315763999240529</v>
      </c>
      <c r="F20" s="237">
        <v>1.669793974915174</v>
      </c>
      <c r="G20" s="236">
        <v>1.7505184153353761</v>
      </c>
      <c r="H20" s="236">
        <v>1.7559449520789654</v>
      </c>
      <c r="I20" s="236">
        <v>1.0819038289126004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36.513815456975394</v>
      </c>
      <c r="C49" s="246">
        <v>34.6891394333685</v>
      </c>
      <c r="D49" s="246">
        <v>72.6262501823092</v>
      </c>
      <c r="E49" s="246">
        <v>128.405403273016</v>
      </c>
      <c r="F49" s="246">
        <v>106.528413516866</v>
      </c>
      <c r="G49" s="246">
        <v>187.385462338751</v>
      </c>
      <c r="H49" s="246">
        <v>277.915362464038</v>
      </c>
      <c r="I49" s="246">
        <v>136.745155721363</v>
      </c>
      <c r="J49" s="246">
        <v>26.190997613312902</v>
      </c>
      <c r="K49" s="246">
        <v>1007</v>
      </c>
    </row>
    <row r="50" outlineLevel="2">
      <c r="A50" s="251" t="s">
        <v>51</v>
      </c>
      <c r="B50" s="248">
        <v>36.513815456975394</v>
      </c>
      <c r="C50" s="248">
        <v>34.6891394333685</v>
      </c>
      <c r="D50" s="248">
        <v>72.6262501823092</v>
      </c>
      <c r="E50" s="248">
        <v>128.405403273016</v>
      </c>
      <c r="F50" s="248">
        <v>106.528413516866</v>
      </c>
      <c r="G50" s="248">
        <v>187.385462338751</v>
      </c>
      <c r="H50" s="248">
        <v>277.915362464038</v>
      </c>
      <c r="I50" s="248">
        <v>136.745155721363</v>
      </c>
      <c r="J50" s="248">
        <v>26.190997613312902</v>
      </c>
      <c r="K50" s="248">
        <v>1007</v>
      </c>
    </row>
    <row r="51" outlineLevel="2">
      <c r="A51" s="249" t="s">
        <v>52</v>
      </c>
      <c r="B51" s="246">
        <v>5.0430224326158006</v>
      </c>
      <c r="C51" s="246">
        <v>4.7385288568821995</v>
      </c>
      <c r="D51" s="246">
        <v>9.9867142479737</v>
      </c>
      <c r="E51" s="246">
        <v>18.5505438057188</v>
      </c>
      <c r="F51" s="246">
        <v>17.4151842863462</v>
      </c>
      <c r="G51" s="246">
        <v>30.9537022078445</v>
      </c>
      <c r="H51" s="246">
        <v>41.3410144615565</v>
      </c>
      <c r="I51" s="246">
        <v>13.7132448872218</v>
      </c>
      <c r="J51" s="246">
        <v>2.2580448138404847</v>
      </c>
      <c r="K51" s="246">
        <v>144</v>
      </c>
    </row>
    <row r="52" outlineLevel="2">
      <c r="A52" s="251" t="s">
        <v>53</v>
      </c>
      <c r="B52" s="248">
        <v>5.0430224326158006</v>
      </c>
      <c r="C52" s="248">
        <v>4.7385288568821995</v>
      </c>
      <c r="D52" s="248">
        <v>9.9867142479737</v>
      </c>
      <c r="E52" s="248">
        <v>18.5505438057188</v>
      </c>
      <c r="F52" s="248">
        <v>17.4151842863462</v>
      </c>
      <c r="G52" s="248">
        <v>30.9537022078445</v>
      </c>
      <c r="H52" s="248">
        <v>41.3410144615565</v>
      </c>
      <c r="I52" s="248">
        <v>13.7132448872218</v>
      </c>
      <c r="J52" s="248">
        <v>2.2580448138404847</v>
      </c>
      <c r="K52" s="248">
        <v>144</v>
      </c>
    </row>
    <row r="53" outlineLevel="2">
      <c r="A53" s="252" t="s">
        <v>54</v>
      </c>
      <c r="B53" s="248">
        <v>41.556837889591193</v>
      </c>
      <c r="C53" s="248">
        <v>39.4276682902507</v>
      </c>
      <c r="D53" s="248">
        <v>82.6129644302829</v>
      </c>
      <c r="E53" s="248">
        <v>146.95594707873482</v>
      </c>
      <c r="F53" s="248">
        <v>123.94359780321221</v>
      </c>
      <c r="G53" s="248">
        <v>218.3391645465955</v>
      </c>
      <c r="H53" s="248">
        <v>319.25637692559451</v>
      </c>
      <c r="I53" s="248">
        <v>150.45840060858481</v>
      </c>
      <c r="J53" s="248">
        <v>28.449042427153472</v>
      </c>
      <c r="K53" s="248">
        <v>1151</v>
      </c>
    </row>
    <row r="54" outlineLevel="1">
      <c r="A54" s="247" t="s">
        <v>55</v>
      </c>
      <c r="B54" s="248">
        <v>2041.4124364417373</v>
      </c>
      <c r="C54" s="248">
        <v>39.4276682902507</v>
      </c>
      <c r="D54" s="248">
        <v>82.6129644302829</v>
      </c>
      <c r="E54" s="248">
        <v>743.92580468507924</v>
      </c>
      <c r="F54" s="248">
        <v>753.79203675711983</v>
      </c>
      <c r="G54" s="248">
        <v>733.884753889902</v>
      </c>
      <c r="H54" s="248">
        <v>319.25637692559451</v>
      </c>
      <c r="I54" s="248">
        <v>150.45840060858481</v>
      </c>
      <c r="J54" s="248">
        <v>33.229557971447321</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293.187781235871</v>
      </c>
      <c r="C58" s="246">
        <v>295.18568041083796</v>
      </c>
      <c r="D58" s="246">
        <v>591.092339903848</v>
      </c>
      <c r="E58" s="246">
        <v>786.48839557162</v>
      </c>
      <c r="F58" s="246">
        <v>659.784078460477</v>
      </c>
      <c r="G58" s="246">
        <v>934.44224673223209</v>
      </c>
      <c r="H58" s="246">
        <v>1253.82044819989</v>
      </c>
      <c r="I58" s="246">
        <v>968.840333966674</v>
      </c>
      <c r="J58" s="246">
        <v>76.1586955185503</v>
      </c>
      <c r="K58" s="246">
        <v>5859</v>
      </c>
    </row>
    <row r="59" outlineLevel="2">
      <c r="A59" s="249" t="s">
        <v>60</v>
      </c>
      <c r="B59" s="246">
        <v>162.351988926697</v>
      </c>
      <c r="C59" s="246">
        <v>148.436787098793</v>
      </c>
      <c r="D59" s="246">
        <v>259.619406290739</v>
      </c>
      <c r="E59" s="246">
        <v>392.293513561528</v>
      </c>
      <c r="F59" s="246">
        <v>272.492041115082</v>
      </c>
      <c r="G59" s="246">
        <v>317.317200626921</v>
      </c>
      <c r="H59" s="246">
        <v>226.294032072679</v>
      </c>
      <c r="I59" s="246">
        <v>0</v>
      </c>
      <c r="J59" s="246">
        <v>27.195030307560955</v>
      </c>
      <c r="K59" s="246">
        <v>1806</v>
      </c>
    </row>
    <row r="60" outlineLevel="2">
      <c r="A60" s="253" t="s">
        <v>61</v>
      </c>
      <c r="B60" s="246">
        <v>4814.14664237196</v>
      </c>
      <c r="C60" s="246">
        <v>4456.1668285654505</v>
      </c>
      <c r="D60" s="246">
        <v>9101.00671257903</v>
      </c>
      <c r="E60" s="246">
        <v>13747.0605094596</v>
      </c>
      <c r="F60" s="246">
        <v>8251.80065668231</v>
      </c>
      <c r="G60" s="246">
        <v>9348.69348069769</v>
      </c>
      <c r="H60" s="246">
        <v>7764.66440870512</v>
      </c>
      <c r="I60" s="246">
        <v>1637.25418048185</v>
      </c>
      <c r="J60" s="246">
        <v>288.20658045699383</v>
      </c>
      <c r="K60" s="246">
        <v>59409</v>
      </c>
    </row>
    <row r="61" outlineLevel="2">
      <c r="A61" s="253" t="s">
        <v>62</v>
      </c>
      <c r="B61" s="246">
        <v>86.129442062605591</v>
      </c>
      <c r="C61" s="246">
        <v>77.3554856964686</v>
      </c>
      <c r="D61" s="246">
        <v>124.467866041774</v>
      </c>
      <c r="E61" s="246">
        <v>137.088808406602</v>
      </c>
      <c r="F61" s="246">
        <v>74.6109475707191</v>
      </c>
      <c r="G61" s="246">
        <v>64.3376375922299</v>
      </c>
      <c r="H61" s="246">
        <v>30.311604190385502</v>
      </c>
      <c r="I61" s="246">
        <v>1.6844704006809</v>
      </c>
      <c r="J61" s="246">
        <v>6.0137380385334609</v>
      </c>
      <c r="K61" s="246">
        <v>601.999999999999</v>
      </c>
    </row>
    <row r="62" outlineLevel="2">
      <c r="A62" s="254" t="s">
        <v>63</v>
      </c>
      <c r="B62" s="248">
        <v>4900.2760844345648</v>
      </c>
      <c r="C62" s="248">
        <v>4533.5223142619188</v>
      </c>
      <c r="D62" s="248">
        <v>9225.4745786208041</v>
      </c>
      <c r="E62" s="248">
        <v>13884.149317866202</v>
      </c>
      <c r="F62" s="248">
        <v>8326.4116042530277</v>
      </c>
      <c r="G62" s="248">
        <v>9413.03111828992</v>
      </c>
      <c r="H62" s="248">
        <v>7794.9760128955058</v>
      </c>
      <c r="I62" s="248">
        <v>1638.9386508825307</v>
      </c>
      <c r="J62" s="248">
        <v>294.2203184955215</v>
      </c>
      <c r="K62" s="248">
        <v>60011</v>
      </c>
    </row>
    <row r="63" outlineLevel="2">
      <c r="A63" s="251" t="s">
        <v>64</v>
      </c>
      <c r="B63" s="248">
        <v>5062.6280733612621</v>
      </c>
      <c r="C63" s="248">
        <v>4681.9591013607123</v>
      </c>
      <c r="D63" s="248">
        <v>9485.0939849115439</v>
      </c>
      <c r="E63" s="248">
        <v>14276.44283142773</v>
      </c>
      <c r="F63" s="248">
        <v>8598.903645368111</v>
      </c>
      <c r="G63" s="248">
        <v>9730.34831891684</v>
      </c>
      <c r="H63" s="248">
        <v>8021.2700449681852</v>
      </c>
      <c r="I63" s="248">
        <v>1638.9386508825307</v>
      </c>
      <c r="J63" s="248">
        <v>321.41534880307881</v>
      </c>
      <c r="K63" s="248">
        <v>61817</v>
      </c>
    </row>
    <row r="64" outlineLevel="2">
      <c r="A64" s="249" t="s">
        <v>65</v>
      </c>
      <c r="B64" s="246">
        <v>858.766625837691</v>
      </c>
      <c r="C64" s="246">
        <v>420.800383192875</v>
      </c>
      <c r="D64" s="246">
        <v>841.946908391795</v>
      </c>
      <c r="E64" s="246">
        <v>1128.40884873835</v>
      </c>
      <c r="F64" s="246">
        <v>952.47400548863</v>
      </c>
      <c r="G64" s="246">
        <v>1362.7922719102098</v>
      </c>
      <c r="H64" s="246">
        <v>1856.29550368309</v>
      </c>
      <c r="I64" s="246">
        <v>1493.02942061531</v>
      </c>
      <c r="J64" s="246">
        <v>114.48603214204923</v>
      </c>
      <c r="K64" s="246">
        <v>9029</v>
      </c>
    </row>
    <row r="65" outlineLevel="2">
      <c r="A65" s="249" t="s">
        <v>66</v>
      </c>
      <c r="B65" s="246">
        <v>54.879648145791705</v>
      </c>
      <c r="C65" s="246">
        <v>26.891330280462697</v>
      </c>
      <c r="D65" s="246">
        <v>53.804780833102605</v>
      </c>
      <c r="E65" s="246">
        <v>72.111186811609187</v>
      </c>
      <c r="F65" s="246">
        <v>60.8680364566333</v>
      </c>
      <c r="G65" s="246">
        <v>87.0895050273775</v>
      </c>
      <c r="H65" s="246">
        <v>118.626924977864</v>
      </c>
      <c r="I65" s="246">
        <v>95.4123353300515</v>
      </c>
      <c r="J65" s="246">
        <v>7.31625213710754</v>
      </c>
      <c r="K65" s="246">
        <v>577</v>
      </c>
    </row>
    <row r="66" outlineLevel="2">
      <c r="A66" s="251" t="s">
        <v>67</v>
      </c>
      <c r="B66" s="248">
        <v>913.64627398348273</v>
      </c>
      <c r="C66" s="248">
        <v>447.6917134733377</v>
      </c>
      <c r="D66" s="248">
        <v>895.75168922489763</v>
      </c>
      <c r="E66" s="248">
        <v>1200.5200355499592</v>
      </c>
      <c r="F66" s="248">
        <v>1013.3420419452633</v>
      </c>
      <c r="G66" s="248">
        <v>1449.8817769375874</v>
      </c>
      <c r="H66" s="248">
        <v>1974.922428660954</v>
      </c>
      <c r="I66" s="248">
        <v>1588.4417559453616</v>
      </c>
      <c r="J66" s="248">
        <v>121.80228427915608</v>
      </c>
      <c r="K66" s="248">
        <v>9606</v>
      </c>
    </row>
    <row r="67" outlineLevel="2">
      <c r="A67" s="252" t="s">
        <v>68</v>
      </c>
      <c r="B67" s="248">
        <v>6281.0625196804631</v>
      </c>
      <c r="C67" s="248">
        <v>5436.3898720297884</v>
      </c>
      <c r="D67" s="248">
        <v>12538.529398753633</v>
      </c>
      <c r="E67" s="248">
        <v>17335.462285115162</v>
      </c>
      <c r="F67" s="248">
        <v>10683.705756712845</v>
      </c>
      <c r="G67" s="248">
        <v>12605.663938958764</v>
      </c>
      <c r="H67" s="248">
        <v>11604.549669746661</v>
      </c>
      <c r="I67" s="248">
        <v>4317.1344694276377</v>
      </c>
      <c r="J67" s="248">
        <v>568.50208957504947</v>
      </c>
      <c r="K67" s="248">
        <v>81371</v>
      </c>
    </row>
    <row r="68" outlineLevel="2">
      <c r="A68" s="245" t="s">
        <v>69</v>
      </c>
      <c r="B68" s="246">
        <v>211.66839575703898</v>
      </c>
      <c r="C68" s="246">
        <v>214.50180118332398</v>
      </c>
      <c r="D68" s="246">
        <v>400.369045550902</v>
      </c>
      <c r="E68" s="246">
        <v>313.927352983446</v>
      </c>
      <c r="F68" s="246">
        <v>214.56201070518702</v>
      </c>
      <c r="G68" s="246">
        <v>282.60166899843</v>
      </c>
      <c r="H68" s="246">
        <v>216.997927941047</v>
      </c>
      <c r="I68" s="246">
        <v>32.680872552505</v>
      </c>
      <c r="J68" s="246">
        <v>11.690924328119763</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321.56215131583</v>
      </c>
      <c r="D71" s="246">
        <v>605.60888947602109</v>
      </c>
      <c r="E71" s="246">
        <v>806.787009594176</v>
      </c>
      <c r="F71" s="246">
        <v>562.782484406722</v>
      </c>
      <c r="G71" s="246">
        <v>601.61747722356108</v>
      </c>
      <c r="H71" s="246">
        <v>207.961253534116</v>
      </c>
      <c r="I71" s="246">
        <v>33.6802117305417</v>
      </c>
      <c r="J71" s="246">
        <v>143.32193961365965</v>
      </c>
      <c r="K71" s="246">
        <v>3618</v>
      </c>
    </row>
    <row r="72" outlineLevel="2">
      <c r="A72" s="252" t="s">
        <v>73</v>
      </c>
      <c r="B72" s="248">
        <v>905.12733765852408</v>
      </c>
      <c r="C72" s="248">
        <v>851.298265163914</v>
      </c>
      <c r="D72" s="248">
        <v>1553.1025920702932</v>
      </c>
      <c r="E72" s="248">
        <v>2226.2429609578057</v>
      </c>
      <c r="F72" s="248">
        <v>1477.6216675237738</v>
      </c>
      <c r="G72" s="248">
        <v>1372.80738530421</v>
      </c>
      <c r="H72" s="248">
        <v>523.784586370489</v>
      </c>
      <c r="I72" s="248">
        <v>74.530030857125013</v>
      </c>
      <c r="J72" s="248">
        <v>235.48517409387387</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7353.8064956722383</v>
      </c>
      <c r="C75" s="248">
        <v>6522.0517941041026</v>
      </c>
      <c r="D75" s="248">
        <v>15405.415156377017</v>
      </c>
      <c r="E75" s="248">
        <v>21172.614030475215</v>
      </c>
      <c r="F75" s="248">
        <v>12845.095839885396</v>
      </c>
      <c r="G75" s="248">
        <v>15571.552065699951</v>
      </c>
      <c r="H75" s="248">
        <v>13948.119466440381</v>
      </c>
      <c r="I75" s="248">
        <v>4647.2486160165708</v>
      </c>
      <c r="J75" s="248">
        <v>900.096535329154</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41648.218932113974</v>
      </c>
      <c r="C80" s="248">
        <v>6561.4794623943535</v>
      </c>
      <c r="D80" s="248">
        <v>15488.028120807301</v>
      </c>
      <c r="E80" s="248">
        <v>21916.539835160293</v>
      </c>
      <c r="F80" s="248">
        <v>13598.887876642515</v>
      </c>
      <c r="G80" s="248">
        <v>16305.436819589851</v>
      </c>
      <c r="H80" s="248">
        <v>14267.375843365977</v>
      </c>
      <c r="I80" s="248">
        <v>4797.707016625156</v>
      </c>
      <c r="J80" s="248">
        <v>4605.3260933005658</v>
      </c>
      <c r="K80" s="248">
        <v>139189</v>
      </c>
    </row>
    <row r="82">
      <c r="A82" s="243" t="s">
        <v>81</v>
      </c>
      <c r="B82" s="244"/>
      <c r="C82" s="244"/>
      <c r="D82" s="244"/>
      <c r="E82" s="244"/>
      <c r="F82" s="244"/>
      <c r="G82" s="244"/>
      <c r="H82" s="244"/>
      <c r="I82" s="244"/>
      <c r="J82" s="244"/>
      <c r="K82" s="244"/>
    </row>
    <row r="83" outlineLevel="2">
      <c r="A83" s="245" t="s">
        <v>82</v>
      </c>
      <c r="B83" s="246">
        <v>9865.77655801681</v>
      </c>
      <c r="C83" s="246">
        <v>8670.489502101711</v>
      </c>
      <c r="D83" s="246">
        <v>13160.9943578737</v>
      </c>
      <c r="E83" s="246">
        <v>6609.00022859583</v>
      </c>
      <c r="F83" s="246">
        <v>2892.98226269612</v>
      </c>
      <c r="G83" s="246">
        <v>1790.07343642976</v>
      </c>
      <c r="H83" s="246">
        <v>943.896959254829</v>
      </c>
      <c r="I83" s="246">
        <v>184.015097140491</v>
      </c>
      <c r="J83" s="246">
        <v>-542.22840210925642</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12244.831613297751</v>
      </c>
      <c r="C88" s="248">
        <v>10843.782280287451</v>
      </c>
      <c r="D88" s="248">
        <v>16959.938665079109</v>
      </c>
      <c r="E88" s="248">
        <v>12424.78939115866</v>
      </c>
      <c r="F88" s="248">
        <v>6943.06253933475</v>
      </c>
      <c r="G88" s="248">
        <v>6574.6699461126291</v>
      </c>
      <c r="H88" s="248">
        <v>7921.2465269631984</v>
      </c>
      <c r="I88" s="248">
        <v>50482.907439875693</v>
      </c>
      <c r="J88" s="248">
        <v>-542.22840210923459</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12244.831613297751</v>
      </c>
      <c r="C91" s="248">
        <v>10843.782280287451</v>
      </c>
      <c r="D91" s="248">
        <v>16959.938665079109</v>
      </c>
      <c r="E91" s="248">
        <v>12424.78939115866</v>
      </c>
      <c r="F91" s="248">
        <v>6943.06253933475</v>
      </c>
      <c r="G91" s="248">
        <v>6574.6699461126291</v>
      </c>
      <c r="H91" s="248">
        <v>7921.2465269631984</v>
      </c>
      <c r="I91" s="248">
        <v>50482.907439875693</v>
      </c>
      <c r="J91" s="248">
        <v>43.771597890765406</v>
      </c>
      <c r="K91" s="248">
        <v>124439</v>
      </c>
    </row>
    <row r="93">
      <c r="A93" s="243" t="s">
        <v>89</v>
      </c>
      <c r="B93" s="244"/>
      <c r="C93" s="244"/>
      <c r="D93" s="244"/>
      <c r="E93" s="244"/>
      <c r="F93" s="244"/>
      <c r="G93" s="244"/>
      <c r="H93" s="244"/>
      <c r="I93" s="244"/>
      <c r="J93" s="244"/>
      <c r="K93" s="244"/>
    </row>
    <row r="94">
      <c r="A94" s="248" t="s">
        <v>89</v>
      </c>
      <c r="B94" s="248">
        <v>29403.387318816222</v>
      </c>
      <c r="C94" s="248">
        <v>-4282.3028178930963</v>
      </c>
      <c r="D94" s="248">
        <v>-1471.910544271808</v>
      </c>
      <c r="E94" s="248">
        <v>9491.7504440016328</v>
      </c>
      <c r="F94" s="248">
        <v>6655.8253373077659</v>
      </c>
      <c r="G94" s="248">
        <v>9730.7668734772233</v>
      </c>
      <c r="H94" s="248">
        <v>6346.1293164027784</v>
      </c>
      <c r="I94" s="248">
        <v>-45685.200423250535</v>
      </c>
      <c r="J94" s="248">
        <v>4561.5544954098077</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11.xml><?xml version="1.0" encoding="utf-8"?>
<worksheet xmlns="http://schemas.openxmlformats.org/spreadsheetml/2006/main" xmlns:r="http://schemas.openxmlformats.org/officeDocument/2006/relationships">
  <sheetPr codeName="Sheet8"/>
  <dimension ref="A1:T27"/>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41" t="s">
        <v>90</v>
      </c>
      <c r="B1" s="241"/>
      <c r="C1" s="241"/>
      <c r="D1" s="241"/>
      <c r="E1" s="241"/>
      <c r="F1" s="241"/>
      <c r="G1" s="241"/>
      <c r="H1" s="241"/>
      <c r="I1" s="241"/>
      <c r="J1" s="241"/>
      <c r="K1" s="241"/>
      <c r="L1" s="241"/>
      <c r="M1" s="241"/>
      <c r="N1" s="241"/>
      <c r="O1" s="241"/>
      <c r="P1" s="241"/>
      <c r="Q1" s="241"/>
      <c r="R1" s="230"/>
      <c r="S1" s="230"/>
      <c r="T1" s="230"/>
    </row>
    <row r="2" ht="15" customHeight="1">
      <c r="A2" s="229" t="s">
        <v>91</v>
      </c>
    </row>
    <row r="3">
      <c r="A3" s="226" t="s">
        <v>92</v>
      </c>
    </row>
    <row r="4">
      <c r="A4" s="226" t="s">
        <v>93</v>
      </c>
    </row>
    <row r="5">
      <c r="A5" s="226" t="s">
        <v>94</v>
      </c>
    </row>
    <row r="6">
      <c r="A6" s="226" t="s">
        <v>95</v>
      </c>
    </row>
    <row r="7">
      <c r="A7" s="226" t="s">
        <v>96</v>
      </c>
    </row>
    <row r="8">
      <c r="A8" s="226" t="s">
        <v>97</v>
      </c>
    </row>
    <row r="9">
      <c r="A9" s="226" t="s">
        <v>98</v>
      </c>
    </row>
    <row r="10">
      <c r="A10" s="226" t="s">
        <v>99</v>
      </c>
    </row>
    <row r="11">
      <c r="A11" s="226" t="s">
        <v>100</v>
      </c>
    </row>
    <row r="12">
      <c r="A12" s="226" t="s">
        <v>101</v>
      </c>
    </row>
    <row r="13">
      <c r="A13" s="226" t="s">
        <v>102</v>
      </c>
    </row>
    <row r="14">
      <c r="A14" s="226" t="s">
        <v>103</v>
      </c>
    </row>
    <row r="15">
      <c r="A15" s="226" t="s">
        <v>104</v>
      </c>
    </row>
    <row r="16">
      <c r="A16" s="226" t="s">
        <v>105</v>
      </c>
    </row>
    <row r="17">
      <c r="A17" s="226" t="s">
        <v>106</v>
      </c>
    </row>
    <row r="18">
      <c r="A18" s="226" t="s">
        <v>107</v>
      </c>
    </row>
    <row r="19">
      <c r="A19" s="226" t="s">
        <v>108</v>
      </c>
    </row>
    <row r="20">
      <c r="A20" s="226" t="s">
        <v>109</v>
      </c>
    </row>
    <row r="21">
      <c r="A21" s="226" t="s">
        <v>110</v>
      </c>
    </row>
    <row r="22">
      <c r="A22" s="226" t="s">
        <v>111</v>
      </c>
    </row>
    <row r="23">
      <c r="A23" s="226" t="s">
        <v>112</v>
      </c>
    </row>
    <row r="25">
      <c r="A25" s="229" t="s">
        <v>113</v>
      </c>
    </row>
    <row r="26">
      <c r="A26" s="226" t="s">
        <v>114</v>
      </c>
    </row>
    <row r="27">
      <c r="A27" s="226" t="s">
        <v>115</v>
      </c>
    </row>
  </sheetData>
  <mergeCells>
    <mergeCell ref="A1:Q1"/>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12.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42" t="s">
        <v>116</v>
      </c>
      <c r="B1" s="242"/>
      <c r="C1" s="242"/>
      <c r="D1" s="242"/>
      <c r="E1" s="242"/>
      <c r="F1" s="242"/>
      <c r="G1" s="242"/>
      <c r="H1" s="242"/>
      <c r="I1" s="242"/>
      <c r="J1" s="242"/>
      <c r="K1" s="242"/>
      <c r="L1" s="242"/>
      <c r="M1" s="242"/>
      <c r="N1" s="242"/>
      <c r="O1" s="242"/>
      <c r="P1" s="242"/>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2.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33</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42014.624703659982</v>
      </c>
      <c r="C9" s="231">
        <v>7018.524303239662</v>
      </c>
      <c r="D9" s="231">
        <v>16465.594033212485</v>
      </c>
      <c r="E9" s="231">
        <v>23018.0103088733</v>
      </c>
      <c r="F9" s="231">
        <v>13828.799715520469</v>
      </c>
      <c r="G9" s="231">
        <v>15798.165326180411</v>
      </c>
      <c r="H9" s="231">
        <v>12202.135848079166</v>
      </c>
      <c r="I9" s="231">
        <v>4263.5609727565015</v>
      </c>
      <c r="J9" s="231">
        <v>4579.5847884780378</v>
      </c>
      <c r="K9" s="231">
        <v>139189</v>
      </c>
    </row>
    <row r="10" hidden="1" ht="15" customHeight="1">
      <c r="A10" s="226" t="s">
        <v>21</v>
      </c>
      <c r="B10" s="231"/>
      <c r="C10" s="231"/>
      <c r="D10" s="231"/>
      <c r="E10" s="231"/>
      <c r="F10" s="231"/>
      <c r="G10" s="231"/>
      <c r="H10" s="231"/>
      <c r="I10" s="231"/>
      <c r="J10" s="231"/>
      <c r="K10" s="231"/>
    </row>
    <row r="11" ht="15" customHeight="1">
      <c r="A11" s="226" t="s">
        <v>22</v>
      </c>
      <c r="B11" s="231">
        <v>42014.624703659982</v>
      </c>
      <c r="C11" s="231">
        <v>49033.149006899643</v>
      </c>
      <c r="D11" s="231">
        <v>65498.743040112124</v>
      </c>
      <c r="E11" s="231">
        <v>88516.753348985425</v>
      </c>
      <c r="F11" s="231">
        <v>102345.55306450589</v>
      </c>
      <c r="G11" s="231">
        <v>118143.71839068631</v>
      </c>
      <c r="H11" s="231">
        <v>130345.85423876547</v>
      </c>
      <c r="I11" s="231">
        <v>134609.41521152196</v>
      </c>
      <c r="J11" s="231">
        <v>139189</v>
      </c>
      <c r="K11" s="231">
        <v>0</v>
      </c>
    </row>
    <row r="12" ht="15" customHeight="1">
      <c r="A12" s="226" t="s">
        <v>23</v>
      </c>
      <c r="B12" s="231">
        <v>12110.408968242831</v>
      </c>
      <c r="C12" s="231">
        <v>10745.060198816051</v>
      </c>
      <c r="D12" s="231">
        <v>16564.01051678661</v>
      </c>
      <c r="E12" s="231">
        <v>12537.580829201641</v>
      </c>
      <c r="F12" s="231">
        <v>7079.08459289438</v>
      </c>
      <c r="G12" s="231">
        <v>6701.28481876325</v>
      </c>
      <c r="H12" s="231">
        <v>8009.7472707502693</v>
      </c>
      <c r="I12" s="231">
        <v>50522.301019098544</v>
      </c>
      <c r="J12" s="231">
        <v>169.52178544641356</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12110.408968242831</v>
      </c>
      <c r="C14" s="231">
        <v>22855.46916705888</v>
      </c>
      <c r="D14" s="231">
        <v>39419.479683845493</v>
      </c>
      <c r="E14" s="231">
        <v>51957.060513047138</v>
      </c>
      <c r="F14" s="231">
        <v>59036.145105941519</v>
      </c>
      <c r="G14" s="231">
        <v>65737.429924704775</v>
      </c>
      <c r="H14" s="231">
        <v>73747.17719545505</v>
      </c>
      <c r="I14" s="231">
        <v>124269.47821455359</v>
      </c>
      <c r="J14" s="231">
        <v>139189</v>
      </c>
      <c r="K14" s="231"/>
    </row>
    <row r="15" ht="15" customHeight="1">
      <c r="A15" s="226" t="s">
        <v>26</v>
      </c>
      <c r="B15" s="231">
        <v>29904.21573541715</v>
      </c>
      <c r="C15" s="231">
        <v>-3726.5358955763886</v>
      </c>
      <c r="D15" s="231">
        <v>-98.416483574124868</v>
      </c>
      <c r="E15" s="231">
        <v>10480.42947967166</v>
      </c>
      <c r="F15" s="231">
        <v>6749.7151226260885</v>
      </c>
      <c r="G15" s="231">
        <v>9096.8805074171614</v>
      </c>
      <c r="H15" s="231">
        <v>4192.3885773288966</v>
      </c>
      <c r="I15" s="231">
        <v>-46258.740046342042</v>
      </c>
      <c r="J15" s="231">
        <v>-10339.936996968376</v>
      </c>
      <c r="K15" s="231"/>
    </row>
    <row r="16" ht="15" customHeight="1">
      <c r="A16" s="226" t="s">
        <v>27</v>
      </c>
      <c r="B16" s="236">
        <v>0.21484611381227789</v>
      </c>
      <c r="C16" s="236">
        <v>-0.026773206902674696</v>
      </c>
      <c r="D16" s="236">
        <v>-0.00070707084305602361</v>
      </c>
      <c r="E16" s="236">
        <v>0.075296391810212443</v>
      </c>
      <c r="F16" s="237">
        <v>0.048493164852295004</v>
      </c>
      <c r="G16" s="236">
        <v>0.065356317722069721</v>
      </c>
      <c r="H16" s="236">
        <v>0.0301201142139745</v>
      </c>
      <c r="I16" s="236">
        <v>-0.3323447976948038</v>
      </c>
      <c r="J16" s="236">
        <v>-0.074287026970294892</v>
      </c>
      <c r="K16" s="236"/>
    </row>
    <row r="17" ht="15" customHeight="1">
      <c r="A17" s="226" t="s">
        <v>28</v>
      </c>
      <c r="B17" s="231">
        <v>29904.21573541715</v>
      </c>
      <c r="C17" s="231">
        <v>26177.679839840763</v>
      </c>
      <c r="D17" s="231">
        <v>26079.263356266631</v>
      </c>
      <c r="E17" s="231">
        <v>36559.692835938287</v>
      </c>
      <c r="F17" s="231">
        <v>43309.40795856437</v>
      </c>
      <c r="G17" s="231">
        <v>52406.288465981532</v>
      </c>
      <c r="H17" s="231">
        <v>56598.677043310425</v>
      </c>
      <c r="I17" s="231">
        <v>10339.936996968376</v>
      </c>
      <c r="J17" s="231">
        <v>0</v>
      </c>
      <c r="K17" s="231"/>
    </row>
    <row r="18" ht="15" customHeight="1">
      <c r="A18" s="226" t="s">
        <v>29</v>
      </c>
      <c r="B18" s="236">
        <v>0.21484611381227789</v>
      </c>
      <c r="C18" s="236">
        <v>0.18807290690960321</v>
      </c>
      <c r="D18" s="236">
        <v>0.18736583606654716</v>
      </c>
      <c r="E18" s="236">
        <v>0.26266222787675958</v>
      </c>
      <c r="F18" s="237">
        <v>0.31115539272905451</v>
      </c>
      <c r="G18" s="236">
        <v>0.37651171045112425</v>
      </c>
      <c r="H18" s="236">
        <v>0.40663182466509873</v>
      </c>
      <c r="I18" s="236">
        <v>0.074287026970294892</v>
      </c>
      <c r="J18" s="236">
        <v>0</v>
      </c>
      <c r="K18" s="236"/>
    </row>
    <row r="19" ht="15" customHeight="1">
      <c r="A19" s="226" t="s">
        <v>30</v>
      </c>
      <c r="B19" s="236">
        <v>3.4692985855254834</v>
      </c>
      <c r="C19" s="236">
        <v>0.65318613142930559</v>
      </c>
      <c r="D19" s="236">
        <v>0.99405841456847754</v>
      </c>
      <c r="E19" s="236">
        <v>1.8359211894579688</v>
      </c>
      <c r="F19" s="237">
        <v>1.9534728726650767</v>
      </c>
      <c r="G19" s="236">
        <v>2.3574830429451925</v>
      </c>
      <c r="H19" s="236">
        <v>1.5234108437651364</v>
      </c>
      <c r="I19" s="236">
        <v>0.08438968310538314</v>
      </c>
      <c r="J19" s="236">
        <v>0.30695251860855871</v>
      </c>
      <c r="K19" s="236"/>
    </row>
    <row r="20" ht="15" customHeight="1">
      <c r="A20" s="226" t="s">
        <v>31</v>
      </c>
      <c r="B20" s="236">
        <v>3.4692985855254834</v>
      </c>
      <c r="C20" s="236">
        <v>2.1453573605730272</v>
      </c>
      <c r="D20" s="236">
        <v>1.6615831453238128</v>
      </c>
      <c r="E20" s="236">
        <v>1.7036520633563874</v>
      </c>
      <c r="F20" s="237">
        <v>1.7336083323334339</v>
      </c>
      <c r="G20" s="236">
        <v>1.7972062267418629</v>
      </c>
      <c r="H20" s="236">
        <v>1.7674690638436874</v>
      </c>
      <c r="I20" s="236">
        <v>1.0832057649676157</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50.5488180815806</v>
      </c>
      <c r="C49" s="246">
        <v>47.4403183798085</v>
      </c>
      <c r="D49" s="246">
        <v>102.19264139759399</v>
      </c>
      <c r="E49" s="246">
        <v>175.302676090433</v>
      </c>
      <c r="F49" s="246">
        <v>131.162634988031</v>
      </c>
      <c r="G49" s="246">
        <v>189.745724614193</v>
      </c>
      <c r="H49" s="246">
        <v>204.39008059775802</v>
      </c>
      <c r="I49" s="246">
        <v>80.026108237288113</v>
      </c>
      <c r="J49" s="246">
        <v>26.190997613313812</v>
      </c>
      <c r="K49" s="246">
        <v>1007</v>
      </c>
    </row>
    <row r="50" outlineLevel="2">
      <c r="A50" s="251" t="s">
        <v>51</v>
      </c>
      <c r="B50" s="248">
        <v>50.5488180815806</v>
      </c>
      <c r="C50" s="248">
        <v>47.4403183798085</v>
      </c>
      <c r="D50" s="248">
        <v>102.19264139759399</v>
      </c>
      <c r="E50" s="248">
        <v>175.302676090433</v>
      </c>
      <c r="F50" s="248">
        <v>131.162634988031</v>
      </c>
      <c r="G50" s="248">
        <v>189.745724614193</v>
      </c>
      <c r="H50" s="248">
        <v>204.39008059775802</v>
      </c>
      <c r="I50" s="248">
        <v>80.026108237288113</v>
      </c>
      <c r="J50" s="248">
        <v>26.190997613313812</v>
      </c>
      <c r="K50" s="248">
        <v>1007</v>
      </c>
    </row>
    <row r="51" outlineLevel="2">
      <c r="A51" s="249" t="s">
        <v>52</v>
      </c>
      <c r="B51" s="246">
        <v>6.3658043476966</v>
      </c>
      <c r="C51" s="246">
        <v>5.7357351291434</v>
      </c>
      <c r="D51" s="246">
        <v>12.9896890991678</v>
      </c>
      <c r="E51" s="246">
        <v>22.8393751450967</v>
      </c>
      <c r="F51" s="246">
        <v>16.959137628406502</v>
      </c>
      <c r="G51" s="246">
        <v>25.2952942814874</v>
      </c>
      <c r="H51" s="246">
        <v>35.5624668578945</v>
      </c>
      <c r="I51" s="246">
        <v>15.994452697266999</v>
      </c>
      <c r="J51" s="246">
        <v>2.2580448138400868</v>
      </c>
      <c r="K51" s="246">
        <v>144</v>
      </c>
    </row>
    <row r="52" outlineLevel="2">
      <c r="A52" s="251" t="s">
        <v>53</v>
      </c>
      <c r="B52" s="248">
        <v>6.3658043476966</v>
      </c>
      <c r="C52" s="248">
        <v>5.7357351291434</v>
      </c>
      <c r="D52" s="248">
        <v>12.9896890991678</v>
      </c>
      <c r="E52" s="248">
        <v>22.8393751450967</v>
      </c>
      <c r="F52" s="248">
        <v>16.959137628406502</v>
      </c>
      <c r="G52" s="248">
        <v>25.2952942814874</v>
      </c>
      <c r="H52" s="248">
        <v>35.5624668578945</v>
      </c>
      <c r="I52" s="248">
        <v>15.994452697266999</v>
      </c>
      <c r="J52" s="248">
        <v>2.2580448138400868</v>
      </c>
      <c r="K52" s="248">
        <v>144</v>
      </c>
    </row>
    <row r="53" outlineLevel="2">
      <c r="A53" s="252" t="s">
        <v>54</v>
      </c>
      <c r="B53" s="248">
        <v>56.914622429277195</v>
      </c>
      <c r="C53" s="248">
        <v>53.1760535089519</v>
      </c>
      <c r="D53" s="248">
        <v>115.18233049676179</v>
      </c>
      <c r="E53" s="248">
        <v>198.14205123552972</v>
      </c>
      <c r="F53" s="248">
        <v>148.12177261643748</v>
      </c>
      <c r="G53" s="248">
        <v>215.0410188956804</v>
      </c>
      <c r="H53" s="248">
        <v>239.95254745565251</v>
      </c>
      <c r="I53" s="248">
        <v>96.0205609345551</v>
      </c>
      <c r="J53" s="248">
        <v>28.449042427153927</v>
      </c>
      <c r="K53" s="248">
        <v>1151</v>
      </c>
    </row>
    <row r="54" outlineLevel="1">
      <c r="A54" s="247" t="s">
        <v>55</v>
      </c>
      <c r="B54" s="248">
        <v>2056.7702209814233</v>
      </c>
      <c r="C54" s="248">
        <v>53.1760535089519</v>
      </c>
      <c r="D54" s="248">
        <v>115.18233049676179</v>
      </c>
      <c r="E54" s="248">
        <v>795.11190884187408</v>
      </c>
      <c r="F54" s="248">
        <v>777.9702115703451</v>
      </c>
      <c r="G54" s="248">
        <v>730.58660823898686</v>
      </c>
      <c r="H54" s="248">
        <v>239.95254745565251</v>
      </c>
      <c r="I54" s="248">
        <v>96.0205609345551</v>
      </c>
      <c r="J54" s="248">
        <v>33.22955797144914</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293.192999447081</v>
      </c>
      <c r="C58" s="246">
        <v>295.239865873604</v>
      </c>
      <c r="D58" s="246">
        <v>591.573750448924</v>
      </c>
      <c r="E58" s="246">
        <v>788.85214084260792</v>
      </c>
      <c r="F58" s="246">
        <v>663.368133580462</v>
      </c>
      <c r="G58" s="246">
        <v>941.174615784078</v>
      </c>
      <c r="H58" s="246">
        <v>1272.21872774917</v>
      </c>
      <c r="I58" s="246">
        <v>938.16524198174693</v>
      </c>
      <c r="J58" s="246">
        <v>75.214524292325223</v>
      </c>
      <c r="K58" s="246">
        <v>5859</v>
      </c>
    </row>
    <row r="59" outlineLevel="2">
      <c r="A59" s="249" t="s">
        <v>60</v>
      </c>
      <c r="B59" s="246">
        <v>162.351988926697</v>
      </c>
      <c r="C59" s="246">
        <v>148.436787098793</v>
      </c>
      <c r="D59" s="246">
        <v>259.619406290739</v>
      </c>
      <c r="E59" s="246">
        <v>393.526186058215</v>
      </c>
      <c r="F59" s="246">
        <v>273.907169931847</v>
      </c>
      <c r="G59" s="246">
        <v>318.69224637855</v>
      </c>
      <c r="H59" s="246">
        <v>222.32479770891302</v>
      </c>
      <c r="I59" s="246">
        <v>0</v>
      </c>
      <c r="J59" s="246">
        <v>27.14141760624625</v>
      </c>
      <c r="K59" s="246">
        <v>1806</v>
      </c>
    </row>
    <row r="60" outlineLevel="2">
      <c r="A60" s="253" t="s">
        <v>61</v>
      </c>
      <c r="B60" s="246">
        <v>5165.16113622925</v>
      </c>
      <c r="C60" s="246">
        <v>4899.25107832268</v>
      </c>
      <c r="D60" s="246">
        <v>10044.513502645601</v>
      </c>
      <c r="E60" s="246">
        <v>14789.403144884</v>
      </c>
      <c r="F60" s="246">
        <v>8446.44478565603</v>
      </c>
      <c r="G60" s="246">
        <v>8825.5889478071585</v>
      </c>
      <c r="H60" s="246">
        <v>5734.95003297033</v>
      </c>
      <c r="I60" s="246">
        <v>1238.6490758660898</v>
      </c>
      <c r="J60" s="246">
        <v>265.03829561886232</v>
      </c>
      <c r="K60" s="246">
        <v>59409</v>
      </c>
    </row>
    <row r="61" outlineLevel="2">
      <c r="A61" s="253" t="s">
        <v>62</v>
      </c>
      <c r="B61" s="246">
        <v>86.1354523172232</v>
      </c>
      <c r="C61" s="246">
        <v>77.3719771033524</v>
      </c>
      <c r="D61" s="246">
        <v>124.516703461851</v>
      </c>
      <c r="E61" s="246">
        <v>137.271414186366</v>
      </c>
      <c r="F61" s="246">
        <v>74.7518472463338</v>
      </c>
      <c r="G61" s="246">
        <v>64.3160382567626</v>
      </c>
      <c r="H61" s="246">
        <v>30.0210422170563</v>
      </c>
      <c r="I61" s="246">
        <v>1.6107015668981</v>
      </c>
      <c r="J61" s="246">
        <v>6.0048236441556355</v>
      </c>
      <c r="K61" s="246">
        <v>601.999999999999</v>
      </c>
    </row>
    <row r="62" outlineLevel="2">
      <c r="A62" s="254" t="s">
        <v>63</v>
      </c>
      <c r="B62" s="248">
        <v>5251.2965885464728</v>
      </c>
      <c r="C62" s="248">
        <v>4976.6230554260319</v>
      </c>
      <c r="D62" s="248">
        <v>10169.030206107453</v>
      </c>
      <c r="E62" s="248">
        <v>14926.674559070365</v>
      </c>
      <c r="F62" s="248">
        <v>8521.1966329023635</v>
      </c>
      <c r="G62" s="248">
        <v>8889.9049860639225</v>
      </c>
      <c r="H62" s="248">
        <v>5764.9710751873863</v>
      </c>
      <c r="I62" s="248">
        <v>1240.2597774329879</v>
      </c>
      <c r="J62" s="248">
        <v>271.04311926302034</v>
      </c>
      <c r="K62" s="248">
        <v>60011</v>
      </c>
    </row>
    <row r="63" outlineLevel="2">
      <c r="A63" s="251" t="s">
        <v>64</v>
      </c>
      <c r="B63" s="248">
        <v>5413.6485774731691</v>
      </c>
      <c r="C63" s="248">
        <v>5125.0598425248254</v>
      </c>
      <c r="D63" s="248">
        <v>10428.649612398192</v>
      </c>
      <c r="E63" s="248">
        <v>15320.200745128581</v>
      </c>
      <c r="F63" s="248">
        <v>8795.1038028342118</v>
      </c>
      <c r="G63" s="248">
        <v>9208.5972324424729</v>
      </c>
      <c r="H63" s="248">
        <v>5987.2958728962985</v>
      </c>
      <c r="I63" s="248">
        <v>1240.2597774329879</v>
      </c>
      <c r="J63" s="248">
        <v>298.18453686925932</v>
      </c>
      <c r="K63" s="248">
        <v>61817</v>
      </c>
    </row>
    <row r="64" outlineLevel="2">
      <c r="A64" s="249" t="s">
        <v>65</v>
      </c>
      <c r="B64" s="246">
        <v>858.774667351433</v>
      </c>
      <c r="C64" s="246">
        <v>420.88388558975504</v>
      </c>
      <c r="D64" s="246">
        <v>842.68878513040192</v>
      </c>
      <c r="E64" s="246">
        <v>1132.0514935671201</v>
      </c>
      <c r="F64" s="246">
        <v>957.997206321256</v>
      </c>
      <c r="G64" s="246">
        <v>1373.16717550624</v>
      </c>
      <c r="H64" s="246">
        <v>1884.6481348574298</v>
      </c>
      <c r="I64" s="246">
        <v>1445.75763267677</v>
      </c>
      <c r="J64" s="246">
        <v>113.03101899959438</v>
      </c>
      <c r="K64" s="246">
        <v>9029</v>
      </c>
    </row>
    <row r="65" outlineLevel="2">
      <c r="A65" s="249" t="s">
        <v>66</v>
      </c>
      <c r="B65" s="246">
        <v>54.880162040290195</v>
      </c>
      <c r="C65" s="246">
        <v>26.8966665173656</v>
      </c>
      <c r="D65" s="246">
        <v>53.8521906102847</v>
      </c>
      <c r="E65" s="246">
        <v>72.3439707374261</v>
      </c>
      <c r="F65" s="246">
        <v>61.220997679407006</v>
      </c>
      <c r="G65" s="246">
        <v>87.7525152582899</v>
      </c>
      <c r="H65" s="246">
        <v>120.43880538406799</v>
      </c>
      <c r="I65" s="246">
        <v>92.391422533447</v>
      </c>
      <c r="J65" s="246">
        <v>7.2232692394214837</v>
      </c>
      <c r="K65" s="246">
        <v>577</v>
      </c>
    </row>
    <row r="66" outlineLevel="2">
      <c r="A66" s="251" t="s">
        <v>67</v>
      </c>
      <c r="B66" s="248">
        <v>913.65482939172318</v>
      </c>
      <c r="C66" s="248">
        <v>447.78055210712063</v>
      </c>
      <c r="D66" s="248">
        <v>896.54097574068669</v>
      </c>
      <c r="E66" s="248">
        <v>1204.3954643045461</v>
      </c>
      <c r="F66" s="248">
        <v>1019.218204000663</v>
      </c>
      <c r="G66" s="248">
        <v>1460.9196907645298</v>
      </c>
      <c r="H66" s="248">
        <v>2005.086940241498</v>
      </c>
      <c r="I66" s="248">
        <v>1538.1490552102168</v>
      </c>
      <c r="J66" s="248">
        <v>120.2542882390153</v>
      </c>
      <c r="K66" s="248">
        <v>9606</v>
      </c>
    </row>
    <row r="67" outlineLevel="2">
      <c r="A67" s="252" t="s">
        <v>68</v>
      </c>
      <c r="B67" s="248">
        <v>6632.0967974118221</v>
      </c>
      <c r="C67" s="248">
        <v>5879.6336372904516</v>
      </c>
      <c r="D67" s="248">
        <v>13483.355723301147</v>
      </c>
      <c r="E67" s="248">
        <v>18385.459372841589</v>
      </c>
      <c r="F67" s="248">
        <v>10889.366131354329</v>
      </c>
      <c r="G67" s="248">
        <v>12101.683135363184</v>
      </c>
      <c r="H67" s="248">
        <v>9619.1382888045973</v>
      </c>
      <c r="I67" s="248">
        <v>3837.4878032580232</v>
      </c>
      <c r="J67" s="248">
        <v>542.779110374875</v>
      </c>
      <c r="K67" s="248">
        <v>81371</v>
      </c>
    </row>
    <row r="68" outlineLevel="2">
      <c r="A68" s="245" t="s">
        <v>69</v>
      </c>
      <c r="B68" s="246">
        <v>211.68210503199998</v>
      </c>
      <c r="C68" s="246">
        <v>214.53407491652803</v>
      </c>
      <c r="D68" s="246">
        <v>400.441061044248</v>
      </c>
      <c r="E68" s="246">
        <v>314.126651436753</v>
      </c>
      <c r="F68" s="246">
        <v>214.719851951056</v>
      </c>
      <c r="G68" s="246">
        <v>282.72324532778396</v>
      </c>
      <c r="H68" s="246">
        <v>216.473143066241</v>
      </c>
      <c r="I68" s="246">
        <v>32.6193345274952</v>
      </c>
      <c r="J68" s="246">
        <v>11.68053269789516</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321.582567948571</v>
      </c>
      <c r="D71" s="246">
        <v>605.70709577386606</v>
      </c>
      <c r="E71" s="246">
        <v>806.874992970651</v>
      </c>
      <c r="F71" s="246">
        <v>562.697932584097</v>
      </c>
      <c r="G71" s="246">
        <v>601.503356731261</v>
      </c>
      <c r="H71" s="246">
        <v>207.961253534116</v>
      </c>
      <c r="I71" s="246">
        <v>33.6802117305417</v>
      </c>
      <c r="J71" s="246">
        <v>143.31400562152294</v>
      </c>
      <c r="K71" s="246">
        <v>3618</v>
      </c>
    </row>
    <row r="72" outlineLevel="2">
      <c r="A72" s="252" t="s">
        <v>73</v>
      </c>
      <c r="B72" s="248">
        <v>905.12733765852408</v>
      </c>
      <c r="C72" s="248">
        <v>851.318681796655</v>
      </c>
      <c r="D72" s="248">
        <v>1553.2007983681381</v>
      </c>
      <c r="E72" s="248">
        <v>2226.3309443342805</v>
      </c>
      <c r="F72" s="248">
        <v>1477.5371157011489</v>
      </c>
      <c r="G72" s="248">
        <v>1372.69326481191</v>
      </c>
      <c r="H72" s="248">
        <v>523.784586370489</v>
      </c>
      <c r="I72" s="248">
        <v>74.530030857125013</v>
      </c>
      <c r="J72" s="248">
        <v>235.47724010173806</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7704.8544826785574</v>
      </c>
      <c r="C75" s="248">
        <v>6965.3482497307095</v>
      </c>
      <c r="D75" s="248">
        <v>16350.411702715721</v>
      </c>
      <c r="E75" s="248">
        <v>22222.898400031427</v>
      </c>
      <c r="F75" s="248">
        <v>13050.829503950123</v>
      </c>
      <c r="G75" s="248">
        <v>15067.578717941424</v>
      </c>
      <c r="H75" s="248">
        <v>11962.183300623514</v>
      </c>
      <c r="I75" s="248">
        <v>4167.5404118219458</v>
      </c>
      <c r="J75" s="248">
        <v>874.35523050659685</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42014.624703659982</v>
      </c>
      <c r="C80" s="248">
        <v>7018.524303239662</v>
      </c>
      <c r="D80" s="248">
        <v>16465.594033212485</v>
      </c>
      <c r="E80" s="248">
        <v>23018.0103088733</v>
      </c>
      <c r="F80" s="248">
        <v>13828.799715520469</v>
      </c>
      <c r="G80" s="248">
        <v>15798.165326180411</v>
      </c>
      <c r="H80" s="248">
        <v>12202.135848079166</v>
      </c>
      <c r="I80" s="248">
        <v>4263.5609727565015</v>
      </c>
      <c r="J80" s="248">
        <v>4579.5847884780378</v>
      </c>
      <c r="K80" s="248">
        <v>139189</v>
      </c>
    </row>
    <row r="82">
      <c r="A82" s="243" t="s">
        <v>81</v>
      </c>
      <c r="B82" s="244"/>
      <c r="C82" s="244"/>
      <c r="D82" s="244"/>
      <c r="E82" s="244"/>
      <c r="F82" s="244"/>
      <c r="G82" s="244"/>
      <c r="H82" s="244"/>
      <c r="I82" s="244"/>
      <c r="J82" s="244"/>
      <c r="K82" s="244"/>
    </row>
    <row r="83" outlineLevel="2">
      <c r="A83" s="245" t="s">
        <v>82</v>
      </c>
      <c r="B83" s="246">
        <v>9731.3539129618912</v>
      </c>
      <c r="C83" s="246">
        <v>8571.7674206303091</v>
      </c>
      <c r="D83" s="246">
        <v>12765.0662095812</v>
      </c>
      <c r="E83" s="246">
        <v>6721.79166663881</v>
      </c>
      <c r="F83" s="246">
        <v>3029.00431625575</v>
      </c>
      <c r="G83" s="246">
        <v>1916.6883090803801</v>
      </c>
      <c r="H83" s="246">
        <v>1032.3977030419</v>
      </c>
      <c r="I83" s="246">
        <v>223.40867636334</v>
      </c>
      <c r="J83" s="246">
        <v>-416.47821455357916</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12110.408968242831</v>
      </c>
      <c r="C88" s="248">
        <v>10745.060198816051</v>
      </c>
      <c r="D88" s="248">
        <v>16564.01051678661</v>
      </c>
      <c r="E88" s="248">
        <v>12537.580829201641</v>
      </c>
      <c r="F88" s="248">
        <v>7079.08459289438</v>
      </c>
      <c r="G88" s="248">
        <v>6701.28481876325</v>
      </c>
      <c r="H88" s="248">
        <v>8009.7472707502693</v>
      </c>
      <c r="I88" s="248">
        <v>50522.301019098544</v>
      </c>
      <c r="J88" s="248">
        <v>-416.47821455358644</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12110.408968242831</v>
      </c>
      <c r="C91" s="248">
        <v>10745.060198816051</v>
      </c>
      <c r="D91" s="248">
        <v>16564.01051678661</v>
      </c>
      <c r="E91" s="248">
        <v>12537.580829201641</v>
      </c>
      <c r="F91" s="248">
        <v>7079.08459289438</v>
      </c>
      <c r="G91" s="248">
        <v>6701.28481876325</v>
      </c>
      <c r="H91" s="248">
        <v>8009.7472707502693</v>
      </c>
      <c r="I91" s="248">
        <v>50522.301019098544</v>
      </c>
      <c r="J91" s="248">
        <v>169.52178544641356</v>
      </c>
      <c r="K91" s="248">
        <v>124439</v>
      </c>
    </row>
    <row r="93">
      <c r="A93" s="243" t="s">
        <v>89</v>
      </c>
      <c r="B93" s="244"/>
      <c r="C93" s="244"/>
      <c r="D93" s="244"/>
      <c r="E93" s="244"/>
      <c r="F93" s="244"/>
      <c r="G93" s="244"/>
      <c r="H93" s="244"/>
      <c r="I93" s="244"/>
      <c r="J93" s="244"/>
      <c r="K93" s="244"/>
    </row>
    <row r="94">
      <c r="A94" s="248" t="s">
        <v>89</v>
      </c>
      <c r="B94" s="248">
        <v>29904.21573541715</v>
      </c>
      <c r="C94" s="248">
        <v>-3726.5358955763877</v>
      </c>
      <c r="D94" s="248">
        <v>-98.416483574127781</v>
      </c>
      <c r="E94" s="248">
        <v>10480.429479671659</v>
      </c>
      <c r="F94" s="248">
        <v>6749.7151226260876</v>
      </c>
      <c r="G94" s="248">
        <v>9096.8805074171614</v>
      </c>
      <c r="H94" s="248">
        <v>4192.3885773288957</v>
      </c>
      <c r="I94" s="248">
        <v>-46258.740046342042</v>
      </c>
      <c r="J94" s="248">
        <v>4410.0630030316024</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3.xml><?xml version="1.0" encoding="utf-8"?>
<worksheet xmlns="http://schemas.openxmlformats.org/spreadsheetml/2006/main" xmlns:r="http://schemas.openxmlformats.org/officeDocument/2006/relationships">
  <sheetPr>
    <tabColor rgb="FF3EBFC8"/>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34</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41943.975194473947</v>
      </c>
      <c r="C9" s="231">
        <v>6903.7528920294535</v>
      </c>
      <c r="D9" s="231">
        <v>16162.281514438742</v>
      </c>
      <c r="E9" s="231">
        <v>22723.023434653976</v>
      </c>
      <c r="F9" s="231">
        <v>13830.927195683245</v>
      </c>
      <c r="G9" s="231">
        <v>15850.376420871598</v>
      </c>
      <c r="H9" s="231">
        <v>12792.745594529259</v>
      </c>
      <c r="I9" s="231">
        <v>4397.2848319264413</v>
      </c>
      <c r="J9" s="231">
        <v>4584.63292139332</v>
      </c>
      <c r="K9" s="231">
        <v>139189</v>
      </c>
    </row>
    <row r="10" hidden="1" ht="15" customHeight="1">
      <c r="A10" s="226" t="s">
        <v>21</v>
      </c>
      <c r="B10" s="231"/>
      <c r="C10" s="231"/>
      <c r="D10" s="231"/>
      <c r="E10" s="231"/>
      <c r="F10" s="231"/>
      <c r="G10" s="231"/>
      <c r="H10" s="231"/>
      <c r="I10" s="231"/>
      <c r="J10" s="231"/>
      <c r="K10" s="231"/>
    </row>
    <row r="11" ht="15" customHeight="1">
      <c r="A11" s="226" t="s">
        <v>22</v>
      </c>
      <c r="B11" s="231">
        <v>41943.975194473947</v>
      </c>
      <c r="C11" s="231">
        <v>48847.7280865034</v>
      </c>
      <c r="D11" s="231">
        <v>65010.00960094214</v>
      </c>
      <c r="E11" s="231">
        <v>87733.03303559612</v>
      </c>
      <c r="F11" s="231">
        <v>101563.96023127937</v>
      </c>
      <c r="G11" s="231">
        <v>117414.33665215097</v>
      </c>
      <c r="H11" s="231">
        <v>130207.08224668024</v>
      </c>
      <c r="I11" s="231">
        <v>134604.36707860668</v>
      </c>
      <c r="J11" s="231">
        <v>139189</v>
      </c>
      <c r="K11" s="231">
        <v>0</v>
      </c>
    </row>
    <row r="12" ht="15" customHeight="1">
      <c r="A12" s="226" t="s">
        <v>23</v>
      </c>
      <c r="B12" s="231">
        <v>12110.408968242831</v>
      </c>
      <c r="C12" s="231">
        <v>10745.060198816051</v>
      </c>
      <c r="D12" s="231">
        <v>16564.01051678661</v>
      </c>
      <c r="E12" s="231">
        <v>12537.580829201641</v>
      </c>
      <c r="F12" s="231">
        <v>7079.0846147094589</v>
      </c>
      <c r="G12" s="231">
        <v>6720.9140409063</v>
      </c>
      <c r="H12" s="231">
        <v>8048.09145117477</v>
      </c>
      <c r="I12" s="231">
        <v>50498.770829364876</v>
      </c>
      <c r="J12" s="231">
        <v>135.07855079746514</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12110.408968242831</v>
      </c>
      <c r="C14" s="231">
        <v>22855.46916705888</v>
      </c>
      <c r="D14" s="231">
        <v>39419.479683845493</v>
      </c>
      <c r="E14" s="231">
        <v>51957.060513047138</v>
      </c>
      <c r="F14" s="231">
        <v>59036.145127756594</v>
      </c>
      <c r="G14" s="231">
        <v>65757.05916866289</v>
      </c>
      <c r="H14" s="231">
        <v>73805.150619837659</v>
      </c>
      <c r="I14" s="231">
        <v>124303.92144920254</v>
      </c>
      <c r="J14" s="231">
        <v>139189</v>
      </c>
      <c r="K14" s="231"/>
    </row>
    <row r="15" ht="15" customHeight="1">
      <c r="A15" s="226" t="s">
        <v>26</v>
      </c>
      <c r="B15" s="231">
        <v>29833.566226231116</v>
      </c>
      <c r="C15" s="231">
        <v>-3841.3073067865971</v>
      </c>
      <c r="D15" s="231">
        <v>-401.72900234786721</v>
      </c>
      <c r="E15" s="231">
        <v>10185.442605452336</v>
      </c>
      <c r="F15" s="231">
        <v>6751.8425809737864</v>
      </c>
      <c r="G15" s="231">
        <v>9129.4623799652982</v>
      </c>
      <c r="H15" s="231">
        <v>4744.654143354489</v>
      </c>
      <c r="I15" s="231">
        <v>-46101.485997438431</v>
      </c>
      <c r="J15" s="231">
        <v>-10300.445629404145</v>
      </c>
      <c r="K15" s="231"/>
    </row>
    <row r="16" ht="15" customHeight="1">
      <c r="A16" s="226" t="s">
        <v>27</v>
      </c>
      <c r="B16" s="236">
        <v>0.21433853412432818</v>
      </c>
      <c r="C16" s="236">
        <v>-0.027597779327293084</v>
      </c>
      <c r="D16" s="236">
        <v>-0.0028862122893897309</v>
      </c>
      <c r="E16" s="236">
        <v>0.073177065755572174</v>
      </c>
      <c r="F16" s="237">
        <v>0.048508449525277039</v>
      </c>
      <c r="G16" s="236">
        <v>0.06559040139641277</v>
      </c>
      <c r="H16" s="236">
        <v>0.03408785279982246</v>
      </c>
      <c r="I16" s="236">
        <v>-0.33121500978840596</v>
      </c>
      <c r="J16" s="236">
        <v>-0.07400330219632402</v>
      </c>
      <c r="K16" s="236"/>
    </row>
    <row r="17" ht="15" customHeight="1">
      <c r="A17" s="226" t="s">
        <v>28</v>
      </c>
      <c r="B17" s="231">
        <v>29833.566226231116</v>
      </c>
      <c r="C17" s="231">
        <v>25992.258919444517</v>
      </c>
      <c r="D17" s="231">
        <v>25590.529917096646</v>
      </c>
      <c r="E17" s="231">
        <v>35775.972522548982</v>
      </c>
      <c r="F17" s="231">
        <v>42527.815103522778</v>
      </c>
      <c r="G17" s="231">
        <v>51657.277483488084</v>
      </c>
      <c r="H17" s="231">
        <v>56401.931626842575</v>
      </c>
      <c r="I17" s="231">
        <v>10300.445629404145</v>
      </c>
      <c r="J17" s="231">
        <v>0</v>
      </c>
      <c r="K17" s="231"/>
    </row>
    <row r="18" ht="15" customHeight="1">
      <c r="A18" s="226" t="s">
        <v>29</v>
      </c>
      <c r="B18" s="236">
        <v>0.21433853412432818</v>
      </c>
      <c r="C18" s="236">
        <v>0.18674075479703509</v>
      </c>
      <c r="D18" s="236">
        <v>0.18385454250764532</v>
      </c>
      <c r="E18" s="236">
        <v>0.25703160826321747</v>
      </c>
      <c r="F18" s="237">
        <v>0.30554005778849463</v>
      </c>
      <c r="G18" s="236">
        <v>0.3711304591849075</v>
      </c>
      <c r="H18" s="236">
        <v>0.40521831198472996</v>
      </c>
      <c r="I18" s="236">
        <v>0.07400330219632402</v>
      </c>
      <c r="J18" s="236">
        <v>0</v>
      </c>
      <c r="K18" s="236"/>
    </row>
    <row r="19" ht="15" customHeight="1">
      <c r="A19" s="226" t="s">
        <v>30</v>
      </c>
      <c r="B19" s="236">
        <v>3.4634648015986733</v>
      </c>
      <c r="C19" s="236">
        <v>0.64250481284322136</v>
      </c>
      <c r="D19" s="236">
        <v>0.97574687591868281</v>
      </c>
      <c r="E19" s="236">
        <v>1.8123929763012276</v>
      </c>
      <c r="F19" s="237">
        <v>1.9537733970497113</v>
      </c>
      <c r="G19" s="236">
        <v>2.3583661871584081</v>
      </c>
      <c r="H19" s="236">
        <v>1.589537801867537</v>
      </c>
      <c r="I19" s="236">
        <v>0.087077066623756985</v>
      </c>
      <c r="J19" s="236">
        <v>0.30800192996950626</v>
      </c>
      <c r="K19" s="236"/>
    </row>
    <row r="20" ht="15" customHeight="1">
      <c r="A20" s="226" t="s">
        <v>31</v>
      </c>
      <c r="B20" s="236">
        <v>3.4634648015986733</v>
      </c>
      <c r="C20" s="236">
        <v>2.1372446012574806</v>
      </c>
      <c r="D20" s="236">
        <v>1.6491848731221055</v>
      </c>
      <c r="E20" s="236">
        <v>1.688568063113677</v>
      </c>
      <c r="F20" s="237">
        <v>1.7203691062736377</v>
      </c>
      <c r="G20" s="236">
        <v>1.7855776723680765</v>
      </c>
      <c r="H20" s="236">
        <v>1.7642004813100758</v>
      </c>
      <c r="I20" s="236">
        <v>1.0828650094809236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50.1073517063095</v>
      </c>
      <c r="C49" s="246">
        <v>46.4072111306636</v>
      </c>
      <c r="D49" s="246">
        <v>97.7618231954565</v>
      </c>
      <c r="E49" s="246">
        <v>164.106859232934</v>
      </c>
      <c r="F49" s="246">
        <v>124.11468132338001</v>
      </c>
      <c r="G49" s="246">
        <v>178.425882346042</v>
      </c>
      <c r="H49" s="246">
        <v>214.98425418961602</v>
      </c>
      <c r="I49" s="246">
        <v>104.900939262284</v>
      </c>
      <c r="J49" s="246">
        <v>26.190997613314266</v>
      </c>
      <c r="K49" s="246">
        <v>1007</v>
      </c>
    </row>
    <row r="50" outlineLevel="2">
      <c r="A50" s="251" t="s">
        <v>51</v>
      </c>
      <c r="B50" s="248">
        <v>50.1073517063095</v>
      </c>
      <c r="C50" s="248">
        <v>46.4072111306636</v>
      </c>
      <c r="D50" s="248">
        <v>97.7618231954565</v>
      </c>
      <c r="E50" s="248">
        <v>164.106859232934</v>
      </c>
      <c r="F50" s="248">
        <v>124.11468132338001</v>
      </c>
      <c r="G50" s="248">
        <v>178.425882346042</v>
      </c>
      <c r="H50" s="248">
        <v>214.98425418961602</v>
      </c>
      <c r="I50" s="248">
        <v>104.900939262284</v>
      </c>
      <c r="J50" s="248">
        <v>26.190997613314266</v>
      </c>
      <c r="K50" s="248">
        <v>1007</v>
      </c>
    </row>
    <row r="51" outlineLevel="2">
      <c r="A51" s="249" t="s">
        <v>52</v>
      </c>
      <c r="B51" s="246">
        <v>6.4488216532979008</v>
      </c>
      <c r="C51" s="246">
        <v>5.7526820803664007</v>
      </c>
      <c r="D51" s="246">
        <v>12.7390926855498</v>
      </c>
      <c r="E51" s="246">
        <v>21.825076010555897</v>
      </c>
      <c r="F51" s="246">
        <v>16.4366011906112</v>
      </c>
      <c r="G51" s="246">
        <v>24.1985447432159</v>
      </c>
      <c r="H51" s="246">
        <v>38.2861840620898</v>
      </c>
      <c r="I51" s="246">
        <v>16.054952760472798</v>
      </c>
      <c r="J51" s="246">
        <v>2.2580448138403142</v>
      </c>
      <c r="K51" s="246">
        <v>144</v>
      </c>
    </row>
    <row r="52" outlineLevel="2">
      <c r="A52" s="251" t="s">
        <v>53</v>
      </c>
      <c r="B52" s="248">
        <v>6.4488216532979008</v>
      </c>
      <c r="C52" s="248">
        <v>5.7526820803664007</v>
      </c>
      <c r="D52" s="248">
        <v>12.7390926855498</v>
      </c>
      <c r="E52" s="248">
        <v>21.825076010555897</v>
      </c>
      <c r="F52" s="248">
        <v>16.4366011906112</v>
      </c>
      <c r="G52" s="248">
        <v>24.1985447432159</v>
      </c>
      <c r="H52" s="248">
        <v>38.2861840620898</v>
      </c>
      <c r="I52" s="248">
        <v>16.054952760472798</v>
      </c>
      <c r="J52" s="248">
        <v>2.2580448138403142</v>
      </c>
      <c r="K52" s="248">
        <v>144</v>
      </c>
    </row>
    <row r="53" outlineLevel="2">
      <c r="A53" s="252" t="s">
        <v>54</v>
      </c>
      <c r="B53" s="248">
        <v>56.5561733596074</v>
      </c>
      <c r="C53" s="248">
        <v>52.15989321103</v>
      </c>
      <c r="D53" s="248">
        <v>110.50091588100629</v>
      </c>
      <c r="E53" s="248">
        <v>185.9319352434899</v>
      </c>
      <c r="F53" s="248">
        <v>140.5512825139912</v>
      </c>
      <c r="G53" s="248">
        <v>202.62442708925789</v>
      </c>
      <c r="H53" s="248">
        <v>253.2704382517058</v>
      </c>
      <c r="I53" s="248">
        <v>120.9558920227568</v>
      </c>
      <c r="J53" s="248">
        <v>28.449042427154609</v>
      </c>
      <c r="K53" s="248">
        <v>1151</v>
      </c>
    </row>
    <row r="54" outlineLevel="1">
      <c r="A54" s="247" t="s">
        <v>55</v>
      </c>
      <c r="B54" s="248">
        <v>2056.4117719117535</v>
      </c>
      <c r="C54" s="248">
        <v>52.15989321103</v>
      </c>
      <c r="D54" s="248">
        <v>110.50091588100629</v>
      </c>
      <c r="E54" s="248">
        <v>782.90179284983435</v>
      </c>
      <c r="F54" s="248">
        <v>770.39972146789876</v>
      </c>
      <c r="G54" s="248">
        <v>718.17001643256424</v>
      </c>
      <c r="H54" s="248">
        <v>253.2704382517058</v>
      </c>
      <c r="I54" s="248">
        <v>120.9558920227568</v>
      </c>
      <c r="J54" s="248">
        <v>33.229557971450049</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293.192999447081</v>
      </c>
      <c r="C58" s="246">
        <v>295.23826334242904</v>
      </c>
      <c r="D58" s="246">
        <v>591.5458671355</v>
      </c>
      <c r="E58" s="246">
        <v>788.607390585625</v>
      </c>
      <c r="F58" s="246">
        <v>662.787801006199</v>
      </c>
      <c r="G58" s="246">
        <v>939.21190028522892</v>
      </c>
      <c r="H58" s="246">
        <v>1260.4799194253999</v>
      </c>
      <c r="I58" s="246">
        <v>952.29846623324192</v>
      </c>
      <c r="J58" s="246">
        <v>75.637392539294524</v>
      </c>
      <c r="K58" s="246">
        <v>5859</v>
      </c>
    </row>
    <row r="59" outlineLevel="2">
      <c r="A59" s="249" t="s">
        <v>60</v>
      </c>
      <c r="B59" s="246">
        <v>162.351988926697</v>
      </c>
      <c r="C59" s="246">
        <v>148.436787098793</v>
      </c>
      <c r="D59" s="246">
        <v>259.619406290739</v>
      </c>
      <c r="E59" s="246">
        <v>393.526186058215</v>
      </c>
      <c r="F59" s="246">
        <v>273.907169931847</v>
      </c>
      <c r="G59" s="246">
        <v>318.69224637855</v>
      </c>
      <c r="H59" s="246">
        <v>222.32436963316698</v>
      </c>
      <c r="I59" s="246">
        <v>0</v>
      </c>
      <c r="J59" s="246">
        <v>27.141845681992208</v>
      </c>
      <c r="K59" s="246">
        <v>1806</v>
      </c>
    </row>
    <row r="60" outlineLevel="2">
      <c r="A60" s="253" t="s">
        <v>61</v>
      </c>
      <c r="B60" s="246">
        <v>5094.87161631183</v>
      </c>
      <c r="C60" s="246">
        <v>4785.50445894883</v>
      </c>
      <c r="D60" s="246">
        <v>9745.9715522294809</v>
      </c>
      <c r="E60" s="246">
        <v>14507.3077113978</v>
      </c>
      <c r="F60" s="246">
        <v>8457.66156223072</v>
      </c>
      <c r="G60" s="246">
        <v>8895.44756856521</v>
      </c>
      <c r="H60" s="246">
        <v>6343.18642523171</v>
      </c>
      <c r="I60" s="246">
        <v>1310.0834815119802</v>
      </c>
      <c r="J60" s="246">
        <v>268.96562357243965</v>
      </c>
      <c r="K60" s="246">
        <v>59409</v>
      </c>
    </row>
    <row r="61" outlineLevel="2">
      <c r="A61" s="253" t="s">
        <v>62</v>
      </c>
      <c r="B61" s="246">
        <v>86.1354493607262</v>
      </c>
      <c r="C61" s="246">
        <v>77.37197557318629</v>
      </c>
      <c r="D61" s="246">
        <v>124.516707947057</v>
      </c>
      <c r="E61" s="246">
        <v>137.271319853352</v>
      </c>
      <c r="F61" s="246">
        <v>74.7517544332899</v>
      </c>
      <c r="G61" s="246">
        <v>64.3117307472737</v>
      </c>
      <c r="H61" s="246">
        <v>29.9981963493096</v>
      </c>
      <c r="I61" s="246">
        <v>1.6372563784263</v>
      </c>
      <c r="J61" s="246">
        <v>6.0056093573779208</v>
      </c>
      <c r="K61" s="246">
        <v>601.999999999999</v>
      </c>
    </row>
    <row r="62" outlineLevel="2">
      <c r="A62" s="254" t="s">
        <v>63</v>
      </c>
      <c r="B62" s="248">
        <v>5181.0070656725557</v>
      </c>
      <c r="C62" s="248">
        <v>4862.8764345220161</v>
      </c>
      <c r="D62" s="248">
        <v>9870.4882601765385</v>
      </c>
      <c r="E62" s="248">
        <v>14644.579031251153</v>
      </c>
      <c r="F62" s="248">
        <v>8532.4133166640077</v>
      </c>
      <c r="G62" s="248">
        <v>8959.7592993124836</v>
      </c>
      <c r="H62" s="248">
        <v>6373.18462158102</v>
      </c>
      <c r="I62" s="248">
        <v>1311.7207378904063</v>
      </c>
      <c r="J62" s="248">
        <v>274.97123292981269</v>
      </c>
      <c r="K62" s="248">
        <v>60011</v>
      </c>
    </row>
    <row r="63" outlineLevel="2">
      <c r="A63" s="251" t="s">
        <v>64</v>
      </c>
      <c r="B63" s="248">
        <v>5343.3590545992529</v>
      </c>
      <c r="C63" s="248">
        <v>5011.31322162081</v>
      </c>
      <c r="D63" s="248">
        <v>10130.107666467276</v>
      </c>
      <c r="E63" s="248">
        <v>15038.105217309369</v>
      </c>
      <c r="F63" s="248">
        <v>8806.320486595856</v>
      </c>
      <c r="G63" s="248">
        <v>9278.451545691034</v>
      </c>
      <c r="H63" s="248">
        <v>6595.5089912141866</v>
      </c>
      <c r="I63" s="248">
        <v>1311.7207378904063</v>
      </c>
      <c r="J63" s="248">
        <v>302.11307861180831</v>
      </c>
      <c r="K63" s="248">
        <v>61817</v>
      </c>
    </row>
    <row r="64" outlineLevel="2">
      <c r="A64" s="249" t="s">
        <v>65</v>
      </c>
      <c r="B64" s="246">
        <v>858.774667351433</v>
      </c>
      <c r="C64" s="246">
        <v>420.88141601235696</v>
      </c>
      <c r="D64" s="246">
        <v>842.645815607122</v>
      </c>
      <c r="E64" s="246">
        <v>1131.6743216827902</v>
      </c>
      <c r="F64" s="246">
        <v>957.1028859913331</v>
      </c>
      <c r="G64" s="246">
        <v>1370.1425367898798</v>
      </c>
      <c r="H64" s="246">
        <v>1866.55806823252</v>
      </c>
      <c r="I64" s="246">
        <v>1467.53760908345</v>
      </c>
      <c r="J64" s="246">
        <v>113.68267924911379</v>
      </c>
      <c r="K64" s="246">
        <v>9029</v>
      </c>
    </row>
    <row r="65" outlineLevel="2">
      <c r="A65" s="249" t="s">
        <v>66</v>
      </c>
      <c r="B65" s="246">
        <v>54.880162040290195</v>
      </c>
      <c r="C65" s="246">
        <v>26.896508698542</v>
      </c>
      <c r="D65" s="246">
        <v>53.8494446345475</v>
      </c>
      <c r="E65" s="246">
        <v>72.319867494845809</v>
      </c>
      <c r="F65" s="246">
        <v>61.163845964890896</v>
      </c>
      <c r="G65" s="246">
        <v>87.5592251332113</v>
      </c>
      <c r="H65" s="246">
        <v>119.282756160169</v>
      </c>
      <c r="I65" s="246">
        <v>93.7832761591704</v>
      </c>
      <c r="J65" s="246">
        <v>7.26491371433292</v>
      </c>
      <c r="K65" s="246">
        <v>577</v>
      </c>
    </row>
    <row r="66" outlineLevel="2">
      <c r="A66" s="251" t="s">
        <v>67</v>
      </c>
      <c r="B66" s="248">
        <v>913.65482939172318</v>
      </c>
      <c r="C66" s="248">
        <v>447.777924710899</v>
      </c>
      <c r="D66" s="248">
        <v>896.49526024166948</v>
      </c>
      <c r="E66" s="248">
        <v>1203.9941891776359</v>
      </c>
      <c r="F66" s="248">
        <v>1018.2667319562239</v>
      </c>
      <c r="G66" s="248">
        <v>1457.7017619230912</v>
      </c>
      <c r="H66" s="248">
        <v>1985.840824392689</v>
      </c>
      <c r="I66" s="248">
        <v>1561.3208852426203</v>
      </c>
      <c r="J66" s="248">
        <v>120.94759296344819</v>
      </c>
      <c r="K66" s="248">
        <v>9606</v>
      </c>
    </row>
    <row r="67" outlineLevel="2">
      <c r="A67" s="252" t="s">
        <v>68</v>
      </c>
      <c r="B67" s="248">
        <v>6561.807274537905</v>
      </c>
      <c r="C67" s="248">
        <v>5765.8827864590385</v>
      </c>
      <c r="D67" s="248">
        <v>13184.740178557791</v>
      </c>
      <c r="E67" s="248">
        <v>18102.717819638481</v>
      </c>
      <c r="F67" s="248">
        <v>10899.051010497273</v>
      </c>
      <c r="G67" s="248">
        <v>12166.356804271458</v>
      </c>
      <c r="H67" s="248">
        <v>10196.366482949907</v>
      </c>
      <c r="I67" s="248">
        <v>3946.25381799934</v>
      </c>
      <c r="J67" s="248">
        <v>547.82382508880983</v>
      </c>
      <c r="K67" s="248">
        <v>81371</v>
      </c>
    </row>
    <row r="68" outlineLevel="2">
      <c r="A68" s="245" t="s">
        <v>69</v>
      </c>
      <c r="B68" s="246">
        <v>211.68056778954602</v>
      </c>
      <c r="C68" s="246">
        <v>214.53096449136203</v>
      </c>
      <c r="D68" s="246">
        <v>400.434249145933</v>
      </c>
      <c r="E68" s="246">
        <v>314.113859476425</v>
      </c>
      <c r="F68" s="246">
        <v>214.725275785031</v>
      </c>
      <c r="G68" s="246">
        <v>282.653662506725</v>
      </c>
      <c r="H68" s="246">
        <v>216.536804574971</v>
      </c>
      <c r="I68" s="246">
        <v>32.6418478679164</v>
      </c>
      <c r="J68" s="246">
        <v>11.682768362090656</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321.581278292863</v>
      </c>
      <c r="D71" s="246">
        <v>605.698348257551</v>
      </c>
      <c r="E71" s="246">
        <v>806.85257990680407</v>
      </c>
      <c r="F71" s="246">
        <v>562.70559987240006</v>
      </c>
      <c r="G71" s="246">
        <v>601.526957141655</v>
      </c>
      <c r="H71" s="246">
        <v>207.961253534116</v>
      </c>
      <c r="I71" s="246">
        <v>33.6802117305417</v>
      </c>
      <c r="J71" s="246">
        <v>143.31518815869686</v>
      </c>
      <c r="K71" s="246">
        <v>3618</v>
      </c>
    </row>
    <row r="72" outlineLevel="2">
      <c r="A72" s="252" t="s">
        <v>73</v>
      </c>
      <c r="B72" s="248">
        <v>905.12733765852408</v>
      </c>
      <c r="C72" s="248">
        <v>851.317392140947</v>
      </c>
      <c r="D72" s="248">
        <v>1553.1920508518228</v>
      </c>
      <c r="E72" s="248">
        <v>2226.3085312704343</v>
      </c>
      <c r="F72" s="248">
        <v>1477.5447829894522</v>
      </c>
      <c r="G72" s="248">
        <v>1372.716865222304</v>
      </c>
      <c r="H72" s="248">
        <v>523.784586370489</v>
      </c>
      <c r="I72" s="248">
        <v>74.530030857125013</v>
      </c>
      <c r="J72" s="248">
        <v>235.47842263891107</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7634.5634225621889</v>
      </c>
      <c r="C75" s="248">
        <v>6851.5929988184225</v>
      </c>
      <c r="D75" s="248">
        <v>16051.780598557736</v>
      </c>
      <c r="E75" s="248">
        <v>21940.12164180414</v>
      </c>
      <c r="F75" s="248">
        <v>13060.527474215345</v>
      </c>
      <c r="G75" s="248">
        <v>15132.206404439034</v>
      </c>
      <c r="H75" s="248">
        <v>12539.475156277553</v>
      </c>
      <c r="I75" s="248">
        <v>4276.3289399036839</v>
      </c>
      <c r="J75" s="248">
        <v>879.40336342192313</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41943.975194473947</v>
      </c>
      <c r="C80" s="248">
        <v>6903.7528920294535</v>
      </c>
      <c r="D80" s="248">
        <v>16162.281514438742</v>
      </c>
      <c r="E80" s="248">
        <v>22723.023434653976</v>
      </c>
      <c r="F80" s="248">
        <v>13830.927195683245</v>
      </c>
      <c r="G80" s="248">
        <v>15850.376420871598</v>
      </c>
      <c r="H80" s="248">
        <v>12792.745594529259</v>
      </c>
      <c r="I80" s="248">
        <v>4397.2848319264413</v>
      </c>
      <c r="J80" s="248">
        <v>4584.63292139332</v>
      </c>
      <c r="K80" s="248">
        <v>139189</v>
      </c>
    </row>
    <row r="82">
      <c r="A82" s="243" t="s">
        <v>81</v>
      </c>
      <c r="B82" s="244"/>
      <c r="C82" s="244"/>
      <c r="D82" s="244"/>
      <c r="E82" s="244"/>
      <c r="F82" s="244"/>
      <c r="G82" s="244"/>
      <c r="H82" s="244"/>
      <c r="I82" s="244"/>
      <c r="J82" s="244"/>
      <c r="K82" s="244"/>
    </row>
    <row r="83" outlineLevel="2">
      <c r="A83" s="245" t="s">
        <v>82</v>
      </c>
      <c r="B83" s="246">
        <v>9731.3539129618912</v>
      </c>
      <c r="C83" s="246">
        <v>8571.7674206303091</v>
      </c>
      <c r="D83" s="246">
        <v>12765.0662095812</v>
      </c>
      <c r="E83" s="246">
        <v>6721.79166663881</v>
      </c>
      <c r="F83" s="246">
        <v>3029.00433807083</v>
      </c>
      <c r="G83" s="246">
        <v>1936.31753122343</v>
      </c>
      <c r="H83" s="246">
        <v>1070.7418834664</v>
      </c>
      <c r="I83" s="246">
        <v>199.87848662967102</v>
      </c>
      <c r="J83" s="246">
        <v>-450.92144920254214</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12110.408968242831</v>
      </c>
      <c r="C88" s="248">
        <v>10745.060198816051</v>
      </c>
      <c r="D88" s="248">
        <v>16564.01051678661</v>
      </c>
      <c r="E88" s="248">
        <v>12537.580829201641</v>
      </c>
      <c r="F88" s="248">
        <v>7079.0846147094589</v>
      </c>
      <c r="G88" s="248">
        <v>6720.9140409063</v>
      </c>
      <c r="H88" s="248">
        <v>8048.09145117477</v>
      </c>
      <c r="I88" s="248">
        <v>50498.770829364876</v>
      </c>
      <c r="J88" s="248">
        <v>-450.92144920253486</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12110.408968242831</v>
      </c>
      <c r="C91" s="248">
        <v>10745.060198816051</v>
      </c>
      <c r="D91" s="248">
        <v>16564.01051678661</v>
      </c>
      <c r="E91" s="248">
        <v>12537.580829201641</v>
      </c>
      <c r="F91" s="248">
        <v>7079.0846147094589</v>
      </c>
      <c r="G91" s="248">
        <v>6720.9140409063</v>
      </c>
      <c r="H91" s="248">
        <v>8048.09145117477</v>
      </c>
      <c r="I91" s="248">
        <v>50498.770829364876</v>
      </c>
      <c r="J91" s="248">
        <v>135.07855079746514</v>
      </c>
      <c r="K91" s="248">
        <v>124439</v>
      </c>
    </row>
    <row r="93">
      <c r="A93" s="243" t="s">
        <v>89</v>
      </c>
      <c r="B93" s="244"/>
      <c r="C93" s="244"/>
      <c r="D93" s="244"/>
      <c r="E93" s="244"/>
      <c r="F93" s="244"/>
      <c r="G93" s="244"/>
      <c r="H93" s="244"/>
      <c r="I93" s="244"/>
      <c r="J93" s="244"/>
      <c r="K93" s="244"/>
    </row>
    <row r="94">
      <c r="A94" s="248" t="s">
        <v>89</v>
      </c>
      <c r="B94" s="248">
        <v>29833.566226231113</v>
      </c>
      <c r="C94" s="248">
        <v>-3841.3073067865967</v>
      </c>
      <c r="D94" s="248">
        <v>-401.72900234786795</v>
      </c>
      <c r="E94" s="248">
        <v>10185.442605452334</v>
      </c>
      <c r="F94" s="248">
        <v>6751.8425809737855</v>
      </c>
      <c r="G94" s="248">
        <v>9129.4623799652982</v>
      </c>
      <c r="H94" s="248">
        <v>4744.654143354489</v>
      </c>
      <c r="I94" s="248">
        <v>-46101.485997438431</v>
      </c>
      <c r="J94" s="248">
        <v>4449.5543705958771</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4.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41024.71235702961</v>
      </c>
      <c r="C9" s="231">
        <v>5925.2077790350986</v>
      </c>
      <c r="D9" s="231">
        <v>14325.555375942364</v>
      </c>
      <c r="E9" s="231">
        <v>20746.377231176637</v>
      </c>
      <c r="F9" s="231">
        <v>13384.117239272304</v>
      </c>
      <c r="G9" s="231">
        <v>16855.705371804186</v>
      </c>
      <c r="H9" s="231">
        <v>16378.50184566184</v>
      </c>
      <c r="I9" s="231">
        <v>5905.2254921146423</v>
      </c>
      <c r="J9" s="231">
        <v>4643.5973079633259</v>
      </c>
      <c r="K9" s="231">
        <v>139189</v>
      </c>
    </row>
    <row r="10" hidden="1" ht="15" customHeight="1">
      <c r="A10" s="226" t="s">
        <v>21</v>
      </c>
      <c r="B10" s="231"/>
      <c r="C10" s="231"/>
      <c r="D10" s="231"/>
      <c r="E10" s="231"/>
      <c r="F10" s="231"/>
      <c r="G10" s="231"/>
      <c r="H10" s="231"/>
      <c r="I10" s="231"/>
      <c r="J10" s="231"/>
      <c r="K10" s="231"/>
    </row>
    <row r="11" ht="15" customHeight="1">
      <c r="A11" s="226" t="s">
        <v>22</v>
      </c>
      <c r="B11" s="231">
        <v>41024.71235702961</v>
      </c>
      <c r="C11" s="231">
        <v>46949.920136064706</v>
      </c>
      <c r="D11" s="231">
        <v>61275.475512007069</v>
      </c>
      <c r="E11" s="231">
        <v>82021.8527431837</v>
      </c>
      <c r="F11" s="231">
        <v>95405.969982456008</v>
      </c>
      <c r="G11" s="231">
        <v>112261.6753542602</v>
      </c>
      <c r="H11" s="231">
        <v>128640.17719992204</v>
      </c>
      <c r="I11" s="231">
        <v>134545.40269203667</v>
      </c>
      <c r="J11" s="231">
        <v>139189</v>
      </c>
      <c r="K11" s="231">
        <v>0</v>
      </c>
    </row>
    <row r="12" ht="15" customHeight="1">
      <c r="A12" s="226" t="s">
        <v>23</v>
      </c>
      <c r="B12" s="231">
        <v>12567.235274528941</v>
      </c>
      <c r="C12" s="231">
        <v>10858.275336166769</v>
      </c>
      <c r="D12" s="231">
        <v>17009.669978105911</v>
      </c>
      <c r="E12" s="231">
        <v>12213.12642954751</v>
      </c>
      <c r="F12" s="231">
        <v>6878.52080970704</v>
      </c>
      <c r="G12" s="231">
        <v>6560.04976948085</v>
      </c>
      <c r="H12" s="231">
        <v>7939.1617133559666</v>
      </c>
      <c r="I12" s="231">
        <v>50492.210076048686</v>
      </c>
      <c r="J12" s="231">
        <v>-79.249386941664852</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12567.235274528941</v>
      </c>
      <c r="C14" s="231">
        <v>23425.51061069571</v>
      </c>
      <c r="D14" s="231">
        <v>40435.180588801624</v>
      </c>
      <c r="E14" s="231">
        <v>52648.307018349136</v>
      </c>
      <c r="F14" s="231">
        <v>59526.827828056179</v>
      </c>
      <c r="G14" s="231">
        <v>66086.877597537023</v>
      </c>
      <c r="H14" s="231">
        <v>74026.039310892986</v>
      </c>
      <c r="I14" s="231">
        <v>124518.24938694167</v>
      </c>
      <c r="J14" s="231">
        <v>139189</v>
      </c>
      <c r="K14" s="231"/>
    </row>
    <row r="15" ht="15" customHeight="1">
      <c r="A15" s="226" t="s">
        <v>26</v>
      </c>
      <c r="B15" s="231">
        <v>28457.477082500671</v>
      </c>
      <c r="C15" s="231">
        <v>-4933.0675571316706</v>
      </c>
      <c r="D15" s="231">
        <v>-2684.1146021635468</v>
      </c>
      <c r="E15" s="231">
        <v>8533.2508016291267</v>
      </c>
      <c r="F15" s="231">
        <v>6505.5964295652639</v>
      </c>
      <c r="G15" s="231">
        <v>10295.655602323335</v>
      </c>
      <c r="H15" s="231">
        <v>8439.3401323058733</v>
      </c>
      <c r="I15" s="231">
        <v>-44586.984583934041</v>
      </c>
      <c r="J15" s="231">
        <v>-10027.153305095009</v>
      </c>
      <c r="K15" s="231"/>
    </row>
    <row r="16" ht="15" customHeight="1">
      <c r="A16" s="226" t="s">
        <v>27</v>
      </c>
      <c r="B16" s="236">
        <v>0.20445205499357472</v>
      </c>
      <c r="C16" s="236">
        <v>-0.035441504408621878</v>
      </c>
      <c r="D16" s="236">
        <v>-0.01928395636266908</v>
      </c>
      <c r="E16" s="236">
        <v>0.061306933749284261</v>
      </c>
      <c r="F16" s="237">
        <v>0.046739300013400945</v>
      </c>
      <c r="G16" s="236">
        <v>0.073968888362753782</v>
      </c>
      <c r="H16" s="236">
        <v>0.060632234819604093</v>
      </c>
      <c r="I16" s="236">
        <v>-0.32033411105715281</v>
      </c>
      <c r="J16" s="236">
        <v>-0.072039840110174</v>
      </c>
      <c r="K16" s="236"/>
    </row>
    <row r="17" ht="15" customHeight="1">
      <c r="A17" s="226" t="s">
        <v>28</v>
      </c>
      <c r="B17" s="231">
        <v>28457.477082500671</v>
      </c>
      <c r="C17" s="231">
        <v>23524.409525368996</v>
      </c>
      <c r="D17" s="231">
        <v>20840.294923205445</v>
      </c>
      <c r="E17" s="231">
        <v>29373.545724834563</v>
      </c>
      <c r="F17" s="231">
        <v>35879.142154399829</v>
      </c>
      <c r="G17" s="231">
        <v>46174.797756723172</v>
      </c>
      <c r="H17" s="231">
        <v>54614.137889029051</v>
      </c>
      <c r="I17" s="231">
        <v>10027.153305095009</v>
      </c>
      <c r="J17" s="231">
        <v>0</v>
      </c>
      <c r="K17" s="231"/>
    </row>
    <row r="18" ht="15" customHeight="1">
      <c r="A18" s="226" t="s">
        <v>29</v>
      </c>
      <c r="B18" s="236">
        <v>0.20445205499357472</v>
      </c>
      <c r="C18" s="236">
        <v>0.16901055058495282</v>
      </c>
      <c r="D18" s="236">
        <v>0.14972659422228371</v>
      </c>
      <c r="E18" s="236">
        <v>0.21103352797156788</v>
      </c>
      <c r="F18" s="237">
        <v>0.25777282798496887</v>
      </c>
      <c r="G18" s="236">
        <v>0.33174171634772265</v>
      </c>
      <c r="H18" s="236">
        <v>0.39237395116732676</v>
      </c>
      <c r="I18" s="236">
        <v>0.072039840110174</v>
      </c>
      <c r="J18" s="236">
        <v>0</v>
      </c>
      <c r="K18" s="236"/>
    </row>
    <row r="19" ht="15" customHeight="1">
      <c r="A19" s="226" t="s">
        <v>30</v>
      </c>
      <c r="B19" s="236">
        <v>3.2644182639102648</v>
      </c>
      <c r="C19" s="236">
        <v>0.545685902741792</v>
      </c>
      <c r="D19" s="236">
        <v>0.84220066552623185</v>
      </c>
      <c r="E19" s="236">
        <v>1.6986950352846941</v>
      </c>
      <c r="F19" s="237">
        <v>1.9457842186628989</v>
      </c>
      <c r="G19" s="236">
        <v>2.5694477883722082</v>
      </c>
      <c r="H19" s="236">
        <v>2.0630014146340492</v>
      </c>
      <c r="I19" s="236">
        <v>0.11695319898298184</v>
      </c>
      <c r="J19" s="236">
        <v>0.31652077187039712</v>
      </c>
      <c r="K19" s="236"/>
    </row>
    <row r="20" ht="15" customHeight="1">
      <c r="A20" s="226" t="s">
        <v>31</v>
      </c>
      <c r="B20" s="236">
        <v>3.2644182639102648</v>
      </c>
      <c r="C20" s="236">
        <v>2.0042218467002435</v>
      </c>
      <c r="D20" s="236">
        <v>1.5154000704272133</v>
      </c>
      <c r="E20" s="236">
        <v>1.5579200431762641</v>
      </c>
      <c r="F20" s="237">
        <v>1.6027390247979798</v>
      </c>
      <c r="G20" s="236">
        <v>1.6986984320536889</v>
      </c>
      <c r="H20" s="236">
        <v>1.7377692822340765</v>
      </c>
      <c r="I20" s="236">
        <v>1.080527580129524</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26.8641402738059</v>
      </c>
      <c r="C49" s="246">
        <v>26.6848447570079</v>
      </c>
      <c r="D49" s="246">
        <v>56.487582190421996</v>
      </c>
      <c r="E49" s="246">
        <v>104.199598635592</v>
      </c>
      <c r="F49" s="246">
        <v>93.1886960223601</v>
      </c>
      <c r="G49" s="246">
        <v>185.034988332397</v>
      </c>
      <c r="H49" s="246">
        <v>327.10925647407396</v>
      </c>
      <c r="I49" s="246">
        <v>161.23989570102899</v>
      </c>
      <c r="J49" s="246">
        <v>26.190997613312106</v>
      </c>
      <c r="K49" s="246">
        <v>1007</v>
      </c>
    </row>
    <row r="50" outlineLevel="2">
      <c r="A50" s="251" t="s">
        <v>51</v>
      </c>
      <c r="B50" s="248">
        <v>26.8641402738059</v>
      </c>
      <c r="C50" s="248">
        <v>26.6848447570079</v>
      </c>
      <c r="D50" s="248">
        <v>56.487582190421996</v>
      </c>
      <c r="E50" s="248">
        <v>104.199598635592</v>
      </c>
      <c r="F50" s="248">
        <v>93.1886960223601</v>
      </c>
      <c r="G50" s="248">
        <v>185.034988332397</v>
      </c>
      <c r="H50" s="248">
        <v>327.10925647407396</v>
      </c>
      <c r="I50" s="248">
        <v>161.23989570102899</v>
      </c>
      <c r="J50" s="248">
        <v>26.190997613312106</v>
      </c>
      <c r="K50" s="248">
        <v>1007</v>
      </c>
    </row>
    <row r="51" outlineLevel="2">
      <c r="A51" s="249" t="s">
        <v>52</v>
      </c>
      <c r="B51" s="246">
        <v>3.6590193580537003</v>
      </c>
      <c r="C51" s="246">
        <v>3.7782287351129997</v>
      </c>
      <c r="D51" s="246">
        <v>8.514422968236401</v>
      </c>
      <c r="E51" s="246">
        <v>17.7733209389415</v>
      </c>
      <c r="F51" s="246">
        <v>18.914143016922097</v>
      </c>
      <c r="G51" s="246">
        <v>35.4457591734184</v>
      </c>
      <c r="H51" s="246">
        <v>42.318747010730895</v>
      </c>
      <c r="I51" s="246">
        <v>11.338313984743799</v>
      </c>
      <c r="J51" s="246">
        <v>2.2580448138402005</v>
      </c>
      <c r="K51" s="246">
        <v>144</v>
      </c>
    </row>
    <row r="52" outlineLevel="2">
      <c r="A52" s="251" t="s">
        <v>53</v>
      </c>
      <c r="B52" s="248">
        <v>3.6590193580537003</v>
      </c>
      <c r="C52" s="248">
        <v>3.7782287351129997</v>
      </c>
      <c r="D52" s="248">
        <v>8.514422968236401</v>
      </c>
      <c r="E52" s="248">
        <v>17.7733209389415</v>
      </c>
      <c r="F52" s="248">
        <v>18.914143016922097</v>
      </c>
      <c r="G52" s="248">
        <v>35.4457591734184</v>
      </c>
      <c r="H52" s="248">
        <v>42.318747010730895</v>
      </c>
      <c r="I52" s="248">
        <v>11.338313984743799</v>
      </c>
      <c r="J52" s="248">
        <v>2.2580448138402005</v>
      </c>
      <c r="K52" s="248">
        <v>144</v>
      </c>
    </row>
    <row r="53" outlineLevel="2">
      <c r="A53" s="252" t="s">
        <v>54</v>
      </c>
      <c r="B53" s="248">
        <v>30.523159631859603</v>
      </c>
      <c r="C53" s="248">
        <v>30.463073492120902</v>
      </c>
      <c r="D53" s="248">
        <v>65.0020051586584</v>
      </c>
      <c r="E53" s="248">
        <v>121.97291957453351</v>
      </c>
      <c r="F53" s="248">
        <v>112.1028390392822</v>
      </c>
      <c r="G53" s="248">
        <v>220.4807475058154</v>
      </c>
      <c r="H53" s="248">
        <v>369.42800348480489</v>
      </c>
      <c r="I53" s="248">
        <v>172.57820968577278</v>
      </c>
      <c r="J53" s="248">
        <v>28.449042427152335</v>
      </c>
      <c r="K53" s="248">
        <v>1151</v>
      </c>
    </row>
    <row r="54" outlineLevel="1">
      <c r="A54" s="247" t="s">
        <v>55</v>
      </c>
      <c r="B54" s="248">
        <v>2030.3787581840056</v>
      </c>
      <c r="C54" s="248">
        <v>30.463073492120902</v>
      </c>
      <c r="D54" s="248">
        <v>65.0020051586584</v>
      </c>
      <c r="E54" s="248">
        <v>718.9427771808779</v>
      </c>
      <c r="F54" s="248">
        <v>741.95127799318971</v>
      </c>
      <c r="G54" s="248">
        <v>736.02633684912189</v>
      </c>
      <c r="H54" s="248">
        <v>369.42800348480489</v>
      </c>
      <c r="I54" s="248">
        <v>172.57820968577278</v>
      </c>
      <c r="J54" s="248">
        <v>33.229557971446411</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293.041907348402</v>
      </c>
      <c r="C58" s="246">
        <v>294.82701772836896</v>
      </c>
      <c r="D58" s="246">
        <v>589.90892754407093</v>
      </c>
      <c r="E58" s="246">
        <v>783.73316866090909</v>
      </c>
      <c r="F58" s="246">
        <v>657.755160113749</v>
      </c>
      <c r="G58" s="246">
        <v>932.294259118583</v>
      </c>
      <c r="H58" s="246">
        <v>1246.9239405832</v>
      </c>
      <c r="I58" s="246">
        <v>983.86767189613</v>
      </c>
      <c r="J58" s="246">
        <v>76.647947006587856</v>
      </c>
      <c r="K58" s="246">
        <v>5859</v>
      </c>
    </row>
    <row r="59" outlineLevel="2">
      <c r="A59" s="249" t="s">
        <v>60</v>
      </c>
      <c r="B59" s="246">
        <v>162.351988926697</v>
      </c>
      <c r="C59" s="246">
        <v>148.436787098793</v>
      </c>
      <c r="D59" s="246">
        <v>259.619406290739</v>
      </c>
      <c r="E59" s="246">
        <v>388.902638773904</v>
      </c>
      <c r="F59" s="246">
        <v>271.327350951781</v>
      </c>
      <c r="G59" s="246">
        <v>317.99367247008104</v>
      </c>
      <c r="H59" s="246">
        <v>230.092526333786</v>
      </c>
      <c r="I59" s="246">
        <v>0</v>
      </c>
      <c r="J59" s="246">
        <v>27.275629154218905</v>
      </c>
      <c r="K59" s="246">
        <v>1806</v>
      </c>
    </row>
    <row r="60" outlineLevel="2">
      <c r="A60" s="253" t="s">
        <v>61</v>
      </c>
      <c r="B60" s="246">
        <v>4202.52561410039</v>
      </c>
      <c r="C60" s="246">
        <v>3830.3320108511402</v>
      </c>
      <c r="D60" s="246">
        <v>7959.70032377362</v>
      </c>
      <c r="E60" s="246">
        <v>12612.7617841269</v>
      </c>
      <c r="F60" s="246">
        <v>8055.2018939269</v>
      </c>
      <c r="G60" s="246">
        <v>9901.18845541543</v>
      </c>
      <c r="H60" s="246">
        <v>9839.313077768</v>
      </c>
      <c r="I60" s="246">
        <v>2682.90429185709</v>
      </c>
      <c r="J60" s="246">
        <v>325.07254818052752</v>
      </c>
      <c r="K60" s="246">
        <v>59409</v>
      </c>
    </row>
    <row r="61" outlineLevel="2">
      <c r="A61" s="253" t="s">
        <v>62</v>
      </c>
      <c r="B61" s="246">
        <v>85.9349547922701</v>
      </c>
      <c r="C61" s="246">
        <v>77.1216381802081</v>
      </c>
      <c r="D61" s="246">
        <v>124.180610034273</v>
      </c>
      <c r="E61" s="246">
        <v>136.958731273349</v>
      </c>
      <c r="F61" s="246">
        <v>74.7526421272699</v>
      </c>
      <c r="G61" s="246">
        <v>64.6800803981235</v>
      </c>
      <c r="H61" s="246">
        <v>30.6119931029726</v>
      </c>
      <c r="I61" s="246">
        <v>1.7291790735515</v>
      </c>
      <c r="J61" s="246">
        <v>6.0301710179812744</v>
      </c>
      <c r="K61" s="246">
        <v>601.999999999999</v>
      </c>
    </row>
    <row r="62" outlineLevel="2">
      <c r="A62" s="254" t="s">
        <v>63</v>
      </c>
      <c r="B62" s="248">
        <v>4288.46056889266</v>
      </c>
      <c r="C62" s="248">
        <v>3907.453649031348</v>
      </c>
      <c r="D62" s="248">
        <v>8083.8809338078927</v>
      </c>
      <c r="E62" s="248">
        <v>12749.72051540025</v>
      </c>
      <c r="F62" s="248">
        <v>8129.95453605417</v>
      </c>
      <c r="G62" s="248">
        <v>9965.8685358135535</v>
      </c>
      <c r="H62" s="248">
        <v>9869.9250708709733</v>
      </c>
      <c r="I62" s="248">
        <v>2684.6334709306416</v>
      </c>
      <c r="J62" s="248">
        <v>331.1027191985122</v>
      </c>
      <c r="K62" s="248">
        <v>60011</v>
      </c>
    </row>
    <row r="63" outlineLevel="2">
      <c r="A63" s="251" t="s">
        <v>64</v>
      </c>
      <c r="B63" s="248">
        <v>4450.8125578193567</v>
      </c>
      <c r="C63" s="248">
        <v>4055.8904361301411</v>
      </c>
      <c r="D63" s="248">
        <v>8343.5003400986316</v>
      </c>
      <c r="E63" s="248">
        <v>13138.623154174153</v>
      </c>
      <c r="F63" s="248">
        <v>8401.2818870059509</v>
      </c>
      <c r="G63" s="248">
        <v>10283.862208283636</v>
      </c>
      <c r="H63" s="248">
        <v>10100.01759720476</v>
      </c>
      <c r="I63" s="248">
        <v>2684.6334709306416</v>
      </c>
      <c r="J63" s="248">
        <v>358.37834835273679</v>
      </c>
      <c r="K63" s="248">
        <v>61817</v>
      </c>
    </row>
    <row r="64" outlineLevel="2">
      <c r="A64" s="249" t="s">
        <v>65</v>
      </c>
      <c r="B64" s="246">
        <v>858.541827180931</v>
      </c>
      <c r="C64" s="246">
        <v>420.247666797582</v>
      </c>
      <c r="D64" s="246">
        <v>840.123213188446</v>
      </c>
      <c r="E64" s="246">
        <v>1124.1629119271502</v>
      </c>
      <c r="F64" s="246">
        <v>949.347345008582</v>
      </c>
      <c r="G64" s="246">
        <v>1359.48211997922</v>
      </c>
      <c r="H64" s="246">
        <v>1845.66765468648</v>
      </c>
      <c r="I64" s="246">
        <v>1516.18726908178</v>
      </c>
      <c r="J64" s="246">
        <v>115.23999214982905</v>
      </c>
      <c r="K64" s="246">
        <v>9029</v>
      </c>
    </row>
    <row r="65" outlineLevel="2">
      <c r="A65" s="249" t="s">
        <v>66</v>
      </c>
      <c r="B65" s="246">
        <v>54.8652823439365</v>
      </c>
      <c r="C65" s="246">
        <v>26.856008831787502</v>
      </c>
      <c r="D65" s="246">
        <v>53.6882372366544</v>
      </c>
      <c r="E65" s="246">
        <v>71.839849394391308</v>
      </c>
      <c r="F65" s="246">
        <v>60.6682266109147</v>
      </c>
      <c r="G65" s="246">
        <v>86.87796912482159</v>
      </c>
      <c r="H65" s="246">
        <v>117.947750221962</v>
      </c>
      <c r="I65" s="246">
        <v>96.892242137577711</v>
      </c>
      <c r="J65" s="246">
        <v>7.3644340979543585</v>
      </c>
      <c r="K65" s="246">
        <v>577</v>
      </c>
    </row>
    <row r="66" outlineLevel="2">
      <c r="A66" s="251" t="s">
        <v>67</v>
      </c>
      <c r="B66" s="248">
        <v>913.40710952486745</v>
      </c>
      <c r="C66" s="248">
        <v>447.10367562936949</v>
      </c>
      <c r="D66" s="248">
        <v>893.81145042510036</v>
      </c>
      <c r="E66" s="248">
        <v>1196.0027613215414</v>
      </c>
      <c r="F66" s="248">
        <v>1010.0155716194967</v>
      </c>
      <c r="G66" s="248">
        <v>1446.3600891040414</v>
      </c>
      <c r="H66" s="248">
        <v>1963.6154049084419</v>
      </c>
      <c r="I66" s="248">
        <v>1613.0795112193575</v>
      </c>
      <c r="J66" s="248">
        <v>122.60442624778443</v>
      </c>
      <c r="K66" s="248">
        <v>9606</v>
      </c>
    </row>
    <row r="67" outlineLevel="2">
      <c r="A67" s="252" t="s">
        <v>68</v>
      </c>
      <c r="B67" s="248">
        <v>5668.8619657924755</v>
      </c>
      <c r="C67" s="248">
        <v>4809.37450627278</v>
      </c>
      <c r="D67" s="248">
        <v>11393.812102781147</v>
      </c>
      <c r="E67" s="248">
        <v>16190.370106722454</v>
      </c>
      <c r="F67" s="248">
        <v>10480.72860967819</v>
      </c>
      <c r="G67" s="248">
        <v>13153.508152878363</v>
      </c>
      <c r="H67" s="248">
        <v>13665.093690614034</v>
      </c>
      <c r="I67" s="248">
        <v>5402.4943826792</v>
      </c>
      <c r="J67" s="248">
        <v>606.75648258134606</v>
      </c>
      <c r="K67" s="248">
        <v>81371</v>
      </c>
    </row>
    <row r="68" outlineLevel="2">
      <c r="A68" s="245" t="s">
        <v>69</v>
      </c>
      <c r="B68" s="246">
        <v>211.396052818389</v>
      </c>
      <c r="C68" s="246">
        <v>214.228028296602</v>
      </c>
      <c r="D68" s="246">
        <v>400.307873169266</v>
      </c>
      <c r="E68" s="246">
        <v>313.893513674565</v>
      </c>
      <c r="F68" s="246">
        <v>214.53948895511599</v>
      </c>
      <c r="G68" s="246">
        <v>282.805467794773</v>
      </c>
      <c r="H68" s="246">
        <v>217.408282810326</v>
      </c>
      <c r="I68" s="246">
        <v>32.7196257132424</v>
      </c>
      <c r="J68" s="246">
        <v>11.701666767720781</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321.544201398436</v>
      </c>
      <c r="D71" s="246">
        <v>605.525572236832</v>
      </c>
      <c r="E71" s="246">
        <v>806.733450816312</v>
      </c>
      <c r="F71" s="246">
        <v>562.852274585165</v>
      </c>
      <c r="G71" s="246">
        <v>601.696433762735</v>
      </c>
      <c r="H71" s="246">
        <v>207.961253534116</v>
      </c>
      <c r="I71" s="246">
        <v>33.6802117305417</v>
      </c>
      <c r="J71" s="246">
        <v>143.32801883048933</v>
      </c>
      <c r="K71" s="246">
        <v>3618</v>
      </c>
    </row>
    <row r="72" outlineLevel="2">
      <c r="A72" s="252" t="s">
        <v>73</v>
      </c>
      <c r="B72" s="248">
        <v>905.12733765852408</v>
      </c>
      <c r="C72" s="248">
        <v>851.28031524652</v>
      </c>
      <c r="D72" s="248">
        <v>1553.019274831104</v>
      </c>
      <c r="E72" s="248">
        <v>2226.1894021799421</v>
      </c>
      <c r="F72" s="248">
        <v>1477.6914577022169</v>
      </c>
      <c r="G72" s="248">
        <v>1372.8863418433839</v>
      </c>
      <c r="H72" s="248">
        <v>523.784586370489</v>
      </c>
      <c r="I72" s="248">
        <v>74.530030857125013</v>
      </c>
      <c r="J72" s="248">
        <v>235.49125331070354</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6741.3335988456</v>
      </c>
      <c r="C75" s="248">
        <v>5894.7447055429775</v>
      </c>
      <c r="D75" s="248">
        <v>14260.553370783706</v>
      </c>
      <c r="E75" s="248">
        <v>20027.43445399576</v>
      </c>
      <c r="F75" s="248">
        <v>12642.165961279115</v>
      </c>
      <c r="G75" s="248">
        <v>16119.679034955065</v>
      </c>
      <c r="H75" s="248">
        <v>16009.073842177035</v>
      </c>
      <c r="I75" s="248">
        <v>5732.64728242887</v>
      </c>
      <c r="J75" s="248">
        <v>938.36774999188492</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41024.71235702961</v>
      </c>
      <c r="C80" s="248">
        <v>5925.2077790350986</v>
      </c>
      <c r="D80" s="248">
        <v>14325.555375942364</v>
      </c>
      <c r="E80" s="248">
        <v>20746.377231176637</v>
      </c>
      <c r="F80" s="248">
        <v>13384.117239272304</v>
      </c>
      <c r="G80" s="248">
        <v>16855.705371804186</v>
      </c>
      <c r="H80" s="248">
        <v>16378.50184566184</v>
      </c>
      <c r="I80" s="248">
        <v>5905.2254921146423</v>
      </c>
      <c r="J80" s="248">
        <v>4643.5973079633259</v>
      </c>
      <c r="K80" s="248">
        <v>139189</v>
      </c>
    </row>
    <row r="82">
      <c r="A82" s="243" t="s">
        <v>81</v>
      </c>
      <c r="B82" s="244"/>
      <c r="C82" s="244"/>
      <c r="D82" s="244"/>
      <c r="E82" s="244"/>
      <c r="F82" s="244"/>
      <c r="G82" s="244"/>
      <c r="H82" s="244"/>
      <c r="I82" s="244"/>
      <c r="J82" s="244"/>
      <c r="K82" s="244"/>
    </row>
    <row r="83" outlineLevel="2">
      <c r="A83" s="245" t="s">
        <v>82</v>
      </c>
      <c r="B83" s="246">
        <v>10188.180219248</v>
      </c>
      <c r="C83" s="246">
        <v>8684.98255798103</v>
      </c>
      <c r="D83" s="246">
        <v>13210.7256709005</v>
      </c>
      <c r="E83" s="246">
        <v>6397.3372669846794</v>
      </c>
      <c r="F83" s="246">
        <v>2828.4405330684103</v>
      </c>
      <c r="G83" s="246">
        <v>1775.45325979798</v>
      </c>
      <c r="H83" s="246">
        <v>961.812145647597</v>
      </c>
      <c r="I83" s="246">
        <v>193.31773331348902</v>
      </c>
      <c r="J83" s="246">
        <v>-665.24938694168668</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12567.235274528941</v>
      </c>
      <c r="C88" s="248">
        <v>10858.275336166769</v>
      </c>
      <c r="D88" s="248">
        <v>17009.669978105911</v>
      </c>
      <c r="E88" s="248">
        <v>12213.12642954751</v>
      </c>
      <c r="F88" s="248">
        <v>6878.52080970704</v>
      </c>
      <c r="G88" s="248">
        <v>6560.04976948085</v>
      </c>
      <c r="H88" s="248">
        <v>7939.1617133559666</v>
      </c>
      <c r="I88" s="248">
        <v>50492.210076048686</v>
      </c>
      <c r="J88" s="248">
        <v>-665.24938694166485</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12567.235274528941</v>
      </c>
      <c r="C91" s="248">
        <v>10858.275336166769</v>
      </c>
      <c r="D91" s="248">
        <v>17009.669978105911</v>
      </c>
      <c r="E91" s="248">
        <v>12213.12642954751</v>
      </c>
      <c r="F91" s="248">
        <v>6878.52080970704</v>
      </c>
      <c r="G91" s="248">
        <v>6560.04976948085</v>
      </c>
      <c r="H91" s="248">
        <v>7939.1617133559666</v>
      </c>
      <c r="I91" s="248">
        <v>50492.210076048686</v>
      </c>
      <c r="J91" s="248">
        <v>-79.249386941664852</v>
      </c>
      <c r="K91" s="248">
        <v>124439</v>
      </c>
    </row>
    <row r="93">
      <c r="A93" s="243" t="s">
        <v>89</v>
      </c>
      <c r="B93" s="244"/>
      <c r="C93" s="244"/>
      <c r="D93" s="244"/>
      <c r="E93" s="244"/>
      <c r="F93" s="244"/>
      <c r="G93" s="244"/>
      <c r="H93" s="244"/>
      <c r="I93" s="244"/>
      <c r="J93" s="244"/>
      <c r="K93" s="244"/>
    </row>
    <row r="94">
      <c r="A94" s="248" t="s">
        <v>89</v>
      </c>
      <c r="B94" s="248">
        <v>28457.477082500667</v>
      </c>
      <c r="C94" s="248">
        <v>-4933.0675571316706</v>
      </c>
      <c r="D94" s="248">
        <v>-2684.1146021635459</v>
      </c>
      <c r="E94" s="248">
        <v>8533.2508016291267</v>
      </c>
      <c r="F94" s="248">
        <v>6505.5964295652639</v>
      </c>
      <c r="G94" s="248">
        <v>10295.655602323335</v>
      </c>
      <c r="H94" s="248">
        <v>8439.3401323058715</v>
      </c>
      <c r="I94" s="248">
        <v>-44586.984583934049</v>
      </c>
      <c r="J94" s="248">
        <v>4722.846694904998</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36</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40603.794359672422</v>
      </c>
      <c r="C9" s="231">
        <v>5570.4871460627346</v>
      </c>
      <c r="D9" s="231">
        <v>13635.275068983854</v>
      </c>
      <c r="E9" s="231">
        <v>20053.441260243824</v>
      </c>
      <c r="F9" s="231">
        <v>13206.639645728048</v>
      </c>
      <c r="G9" s="231">
        <v>17096.037685994226</v>
      </c>
      <c r="H9" s="231">
        <v>17515.085091383033</v>
      </c>
      <c r="I9" s="231">
        <v>6840.4133216476976</v>
      </c>
      <c r="J9" s="231">
        <v>4667.8264202841674</v>
      </c>
      <c r="K9" s="231">
        <v>139189</v>
      </c>
    </row>
    <row r="10" hidden="1" ht="15" customHeight="1">
      <c r="A10" s="226" t="s">
        <v>21</v>
      </c>
      <c r="B10" s="231"/>
      <c r="C10" s="231"/>
      <c r="D10" s="231"/>
      <c r="E10" s="231"/>
      <c r="F10" s="231"/>
      <c r="G10" s="231"/>
      <c r="H10" s="231"/>
      <c r="I10" s="231"/>
      <c r="J10" s="231"/>
      <c r="K10" s="231"/>
    </row>
    <row r="11" ht="15" customHeight="1">
      <c r="A11" s="226" t="s">
        <v>22</v>
      </c>
      <c r="B11" s="231">
        <v>40603.794359672422</v>
      </c>
      <c r="C11" s="231">
        <v>46174.281505735154</v>
      </c>
      <c r="D11" s="231">
        <v>59809.556574719012</v>
      </c>
      <c r="E11" s="231">
        <v>79862.997834962836</v>
      </c>
      <c r="F11" s="231">
        <v>93069.637480690886</v>
      </c>
      <c r="G11" s="231">
        <v>110165.67516668511</v>
      </c>
      <c r="H11" s="231">
        <v>127680.76025806814</v>
      </c>
      <c r="I11" s="231">
        <v>134521.17357971583</v>
      </c>
      <c r="J11" s="231">
        <v>139189</v>
      </c>
      <c r="K11" s="231">
        <v>0</v>
      </c>
    </row>
    <row r="12" ht="15" customHeight="1">
      <c r="A12" s="226" t="s">
        <v>23</v>
      </c>
      <c r="B12" s="231">
        <v>12620.11118941104</v>
      </c>
      <c r="C12" s="231">
        <v>10879.38908677717</v>
      </c>
      <c r="D12" s="231">
        <v>17016.561542244111</v>
      </c>
      <c r="E12" s="231">
        <v>12216.885279781502</v>
      </c>
      <c r="F12" s="231">
        <v>6878.90471421975</v>
      </c>
      <c r="G12" s="231">
        <v>6565.4732819722794</v>
      </c>
      <c r="H12" s="231">
        <v>7960.3828950140987</v>
      </c>
      <c r="I12" s="231">
        <v>50505.612855112704</v>
      </c>
      <c r="J12" s="231">
        <v>-204.32084453267453</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12620.11118941104</v>
      </c>
      <c r="C14" s="231">
        <v>23499.50027618821</v>
      </c>
      <c r="D14" s="231">
        <v>40516.061818432325</v>
      </c>
      <c r="E14" s="231">
        <v>52732.94709821383</v>
      </c>
      <c r="F14" s="231">
        <v>59611.851812433582</v>
      </c>
      <c r="G14" s="231">
        <v>66177.325094405867</v>
      </c>
      <c r="H14" s="231">
        <v>74137.707989419971</v>
      </c>
      <c r="I14" s="231">
        <v>124643.32084453268</v>
      </c>
      <c r="J14" s="231">
        <v>139189</v>
      </c>
      <c r="K14" s="231"/>
    </row>
    <row r="15" ht="15" customHeight="1">
      <c r="A15" s="226" t="s">
        <v>26</v>
      </c>
      <c r="B15" s="231">
        <v>27983.683170261382</v>
      </c>
      <c r="C15" s="231">
        <v>-5308.9019407144351</v>
      </c>
      <c r="D15" s="231">
        <v>-3381.2864732602575</v>
      </c>
      <c r="E15" s="231">
        <v>7836.5559804623226</v>
      </c>
      <c r="F15" s="231">
        <v>6327.7349315082984</v>
      </c>
      <c r="G15" s="231">
        <v>10530.564404021947</v>
      </c>
      <c r="H15" s="231">
        <v>9554.7021963689331</v>
      </c>
      <c r="I15" s="231">
        <v>-43665.199533465006</v>
      </c>
      <c r="J15" s="231">
        <v>-9877.8527351831581</v>
      </c>
      <c r="K15" s="231"/>
    </row>
    <row r="16" ht="15" customHeight="1">
      <c r="A16" s="226" t="s">
        <v>27</v>
      </c>
      <c r="B16" s="236">
        <v>0.20104809410414173</v>
      </c>
      <c r="C16" s="236">
        <v>-0.038141677436539061</v>
      </c>
      <c r="D16" s="236">
        <v>-0.024292770788354377</v>
      </c>
      <c r="E16" s="236">
        <v>0.056301546677268478</v>
      </c>
      <c r="F16" s="237">
        <v>0.04546145838757587</v>
      </c>
      <c r="G16" s="236">
        <v>0.075656584960176063</v>
      </c>
      <c r="H16" s="236">
        <v>0.06864552656006534</v>
      </c>
      <c r="I16" s="236">
        <v>-0.31371156868333711</v>
      </c>
      <c r="J16" s="236">
        <v>-0.070967193780996765</v>
      </c>
      <c r="K16" s="236"/>
    </row>
    <row r="17" ht="15" customHeight="1">
      <c r="A17" s="226" t="s">
        <v>28</v>
      </c>
      <c r="B17" s="231">
        <v>27983.683170261382</v>
      </c>
      <c r="C17" s="231">
        <v>22674.781229546945</v>
      </c>
      <c r="D17" s="231">
        <v>19293.494756286687</v>
      </c>
      <c r="E17" s="231">
        <v>27130.050736749006</v>
      </c>
      <c r="F17" s="231">
        <v>33457.785668257304</v>
      </c>
      <c r="G17" s="231">
        <v>43988.350072279238</v>
      </c>
      <c r="H17" s="231">
        <v>53543.052268648171</v>
      </c>
      <c r="I17" s="231">
        <v>9877.8527351831581</v>
      </c>
      <c r="J17" s="231">
        <v>0</v>
      </c>
      <c r="K17" s="231"/>
    </row>
    <row r="18" ht="15" customHeight="1">
      <c r="A18" s="226" t="s">
        <v>29</v>
      </c>
      <c r="B18" s="236">
        <v>0.20104809410414173</v>
      </c>
      <c r="C18" s="236">
        <v>0.16290641666760267</v>
      </c>
      <c r="D18" s="236">
        <v>0.13861364587924827</v>
      </c>
      <c r="E18" s="236">
        <v>0.19491519255651671</v>
      </c>
      <c r="F18" s="237">
        <v>0.24037665094409261</v>
      </c>
      <c r="G18" s="236">
        <v>0.31603323590426857</v>
      </c>
      <c r="H18" s="236">
        <v>0.38467876246433391</v>
      </c>
      <c r="I18" s="236">
        <v>0.070967193780996765</v>
      </c>
      <c r="J18" s="236">
        <v>0</v>
      </c>
      <c r="K18" s="236"/>
    </row>
    <row r="19" ht="15" customHeight="1">
      <c r="A19" s="226" t="s">
        <v>30</v>
      </c>
      <c r="B19" s="236">
        <v>3.2173880047698162</v>
      </c>
      <c r="C19" s="236">
        <v>0.51202205396193756</v>
      </c>
      <c r="D19" s="236">
        <v>0.8012943763717415</v>
      </c>
      <c r="E19" s="236">
        <v>1.6414528581545687</v>
      </c>
      <c r="F19" s="237">
        <v>1.9198753572538811</v>
      </c>
      <c r="G19" s="236">
        <v>2.6039307376266629</v>
      </c>
      <c r="H19" s="236">
        <v>2.2002817354870481</v>
      </c>
      <c r="I19" s="236">
        <v>0.1354386757224596</v>
      </c>
      <c r="J19" s="236">
        <v>0.320908110951262</v>
      </c>
      <c r="K19" s="236"/>
    </row>
    <row r="20" ht="15" customHeight="1">
      <c r="A20" s="226" t="s">
        <v>31</v>
      </c>
      <c r="B20" s="236">
        <v>3.2173880047698162</v>
      </c>
      <c r="C20" s="236">
        <v>1.9649048261899873</v>
      </c>
      <c r="D20" s="236">
        <v>1.4761937338023641</v>
      </c>
      <c r="E20" s="236">
        <v>1.5144800780092935</v>
      </c>
      <c r="F20" s="237">
        <v>1.5612606327602598</v>
      </c>
      <c r="G20" s="236">
        <v>1.6647042625178223</v>
      </c>
      <c r="H20" s="236">
        <v>1.7222107847775545</v>
      </c>
      <c r="I20" s="236">
        <v>1.0792489534798562</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21.3399042150862</v>
      </c>
      <c r="C49" s="246">
        <v>21.5367059733296</v>
      </c>
      <c r="D49" s="246">
        <v>45.655549339083507</v>
      </c>
      <c r="E49" s="246">
        <v>88.6940494111906</v>
      </c>
      <c r="F49" s="246">
        <v>82.610714666193289</v>
      </c>
      <c r="G49" s="246">
        <v>177.719331492167</v>
      </c>
      <c r="H49" s="246">
        <v>363.90447581041803</v>
      </c>
      <c r="I49" s="246">
        <v>179.348271479218</v>
      </c>
      <c r="J49" s="246">
        <v>26.190997613313812</v>
      </c>
      <c r="K49" s="246">
        <v>1007</v>
      </c>
    </row>
    <row r="50" outlineLevel="2">
      <c r="A50" s="251" t="s">
        <v>51</v>
      </c>
      <c r="B50" s="248">
        <v>21.3399042150862</v>
      </c>
      <c r="C50" s="248">
        <v>21.5367059733296</v>
      </c>
      <c r="D50" s="248">
        <v>45.655549339083507</v>
      </c>
      <c r="E50" s="248">
        <v>88.6940494111906</v>
      </c>
      <c r="F50" s="248">
        <v>82.610714666193289</v>
      </c>
      <c r="G50" s="248">
        <v>177.719331492167</v>
      </c>
      <c r="H50" s="248">
        <v>363.90447581041803</v>
      </c>
      <c r="I50" s="248">
        <v>179.348271479218</v>
      </c>
      <c r="J50" s="248">
        <v>26.190997613313812</v>
      </c>
      <c r="K50" s="248">
        <v>1007</v>
      </c>
    </row>
    <row r="51" outlineLevel="2">
      <c r="A51" s="249" t="s">
        <v>52</v>
      </c>
      <c r="B51" s="246">
        <v>3.064162274375</v>
      </c>
      <c r="C51" s="246">
        <v>3.4612246692437996</v>
      </c>
      <c r="D51" s="246">
        <v>8.4946117523487</v>
      </c>
      <c r="E51" s="246">
        <v>19.2930017808883</v>
      </c>
      <c r="F51" s="246">
        <v>20.9485075751234</v>
      </c>
      <c r="G51" s="246">
        <v>35.8472004493203</v>
      </c>
      <c r="H51" s="246">
        <v>40.8039542910347</v>
      </c>
      <c r="I51" s="246">
        <v>9.8292923938258987</v>
      </c>
      <c r="J51" s="246">
        <v>2.2580448138398879</v>
      </c>
      <c r="K51" s="246">
        <v>144</v>
      </c>
    </row>
    <row r="52" outlineLevel="2">
      <c r="A52" s="251" t="s">
        <v>53</v>
      </c>
      <c r="B52" s="248">
        <v>3.064162274375</v>
      </c>
      <c r="C52" s="248">
        <v>3.4612246692437996</v>
      </c>
      <c r="D52" s="248">
        <v>8.4946117523487</v>
      </c>
      <c r="E52" s="248">
        <v>19.2930017808883</v>
      </c>
      <c r="F52" s="248">
        <v>20.9485075751234</v>
      </c>
      <c r="G52" s="248">
        <v>35.8472004493203</v>
      </c>
      <c r="H52" s="248">
        <v>40.8039542910347</v>
      </c>
      <c r="I52" s="248">
        <v>9.8292923938258987</v>
      </c>
      <c r="J52" s="248">
        <v>2.2580448138398879</v>
      </c>
      <c r="K52" s="248">
        <v>144</v>
      </c>
    </row>
    <row r="53" outlineLevel="2">
      <c r="A53" s="252" t="s">
        <v>54</v>
      </c>
      <c r="B53" s="248">
        <v>24.4040664894612</v>
      </c>
      <c r="C53" s="248">
        <v>24.9979306425734</v>
      </c>
      <c r="D53" s="248">
        <v>54.1501610914322</v>
      </c>
      <c r="E53" s="248">
        <v>107.98705119207889</v>
      </c>
      <c r="F53" s="248">
        <v>103.55922224131669</v>
      </c>
      <c r="G53" s="248">
        <v>213.56653194148728</v>
      </c>
      <c r="H53" s="248">
        <v>404.70843010145273</v>
      </c>
      <c r="I53" s="248">
        <v>189.17756387304391</v>
      </c>
      <c r="J53" s="248">
        <v>28.4490424271537</v>
      </c>
      <c r="K53" s="248">
        <v>1151</v>
      </c>
    </row>
    <row r="54" outlineLevel="1">
      <c r="A54" s="247" t="s">
        <v>55</v>
      </c>
      <c r="B54" s="248">
        <v>2024.2596650416072</v>
      </c>
      <c r="C54" s="248">
        <v>24.9979306425734</v>
      </c>
      <c r="D54" s="248">
        <v>54.1501610914322</v>
      </c>
      <c r="E54" s="248">
        <v>704.95690879842323</v>
      </c>
      <c r="F54" s="248">
        <v>733.40766119522425</v>
      </c>
      <c r="G54" s="248">
        <v>729.1121212847936</v>
      </c>
      <c r="H54" s="248">
        <v>404.70843010145273</v>
      </c>
      <c r="I54" s="248">
        <v>189.17756387304391</v>
      </c>
      <c r="J54" s="248">
        <v>33.22955797144823</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292.900869885954</v>
      </c>
      <c r="C58" s="246">
        <v>294.480680613734</v>
      </c>
      <c r="D58" s="246">
        <v>588.7766099775979</v>
      </c>
      <c r="E58" s="246">
        <v>781.09444163738294</v>
      </c>
      <c r="F58" s="246">
        <v>655.80380217588709</v>
      </c>
      <c r="G58" s="246">
        <v>930.228069782847</v>
      </c>
      <c r="H58" s="246">
        <v>1240.1244939346</v>
      </c>
      <c r="I58" s="246">
        <v>998.465140037186</v>
      </c>
      <c r="J58" s="246">
        <v>77.125891954810868</v>
      </c>
      <c r="K58" s="246">
        <v>5859</v>
      </c>
    </row>
    <row r="59" outlineLevel="2">
      <c r="A59" s="249" t="s">
        <v>60</v>
      </c>
      <c r="B59" s="246">
        <v>162.351988926697</v>
      </c>
      <c r="C59" s="246">
        <v>148.436787098793</v>
      </c>
      <c r="D59" s="246">
        <v>259.619406290739</v>
      </c>
      <c r="E59" s="246">
        <v>385.626292176904</v>
      </c>
      <c r="F59" s="246">
        <v>270.17466020539797</v>
      </c>
      <c r="G59" s="246">
        <v>318.60419035852004</v>
      </c>
      <c r="H59" s="246">
        <v>233.832572649872</v>
      </c>
      <c r="I59" s="246">
        <v>0</v>
      </c>
      <c r="J59" s="246">
        <v>27.354102293077176</v>
      </c>
      <c r="K59" s="246">
        <v>1806</v>
      </c>
    </row>
    <row r="60" outlineLevel="2">
      <c r="A60" s="253" t="s">
        <v>61</v>
      </c>
      <c r="B60" s="246">
        <v>3788.5573600000102</v>
      </c>
      <c r="C60" s="246">
        <v>3482.50702384813</v>
      </c>
      <c r="D60" s="246">
        <v>7283.68220953645</v>
      </c>
      <c r="E60" s="246">
        <v>11944.2667970692</v>
      </c>
      <c r="F60" s="246">
        <v>7892.3882529432594</v>
      </c>
      <c r="G60" s="246">
        <v>10152.6641331863</v>
      </c>
      <c r="H60" s="246">
        <v>10954.1255166838</v>
      </c>
      <c r="I60" s="246">
        <v>3562.87959635277</v>
      </c>
      <c r="J60" s="246">
        <v>347.92911038007878</v>
      </c>
      <c r="K60" s="246">
        <v>59409</v>
      </c>
    </row>
    <row r="61" outlineLevel="2">
      <c r="A61" s="253" t="s">
        <v>62</v>
      </c>
      <c r="B61" s="246">
        <v>85.74578104549</v>
      </c>
      <c r="C61" s="246">
        <v>76.8939471158292</v>
      </c>
      <c r="D61" s="246">
        <v>123.90075768457</v>
      </c>
      <c r="E61" s="246">
        <v>136.831034128862</v>
      </c>
      <c r="F61" s="246">
        <v>74.8903608314033</v>
      </c>
      <c r="G61" s="246">
        <v>65.0143358005578</v>
      </c>
      <c r="H61" s="246">
        <v>30.905091854704597</v>
      </c>
      <c r="I61" s="246">
        <v>1.7726868865905998</v>
      </c>
      <c r="J61" s="246">
        <v>6.0460046519915522</v>
      </c>
      <c r="K61" s="246">
        <v>601.999999999999</v>
      </c>
    </row>
    <row r="62" outlineLevel="2">
      <c r="A62" s="254" t="s">
        <v>63</v>
      </c>
      <c r="B62" s="248">
        <v>3874.3031410455</v>
      </c>
      <c r="C62" s="248">
        <v>3559.400970963959</v>
      </c>
      <c r="D62" s="248">
        <v>7407.58296722102</v>
      </c>
      <c r="E62" s="248">
        <v>12081.097831198062</v>
      </c>
      <c r="F62" s="248">
        <v>7967.2786137746625</v>
      </c>
      <c r="G62" s="248">
        <v>10217.678468986858</v>
      </c>
      <c r="H62" s="248">
        <v>10985.030608538506</v>
      </c>
      <c r="I62" s="248">
        <v>3564.6522832393603</v>
      </c>
      <c r="J62" s="248">
        <v>353.97511503207352</v>
      </c>
      <c r="K62" s="248">
        <v>60011</v>
      </c>
    </row>
    <row r="63" outlineLevel="2">
      <c r="A63" s="251" t="s">
        <v>64</v>
      </c>
      <c r="B63" s="248">
        <v>4036.6551299721973</v>
      </c>
      <c r="C63" s="248">
        <v>3707.8377580627521</v>
      </c>
      <c r="D63" s="248">
        <v>7667.2023735117582</v>
      </c>
      <c r="E63" s="248">
        <v>12466.724123374965</v>
      </c>
      <c r="F63" s="248">
        <v>8237.45327398006</v>
      </c>
      <c r="G63" s="248">
        <v>10536.282659345377</v>
      </c>
      <c r="H63" s="248">
        <v>11218.863181188377</v>
      </c>
      <c r="I63" s="248">
        <v>3564.6522832393603</v>
      </c>
      <c r="J63" s="248">
        <v>381.32921732515388</v>
      </c>
      <c r="K63" s="248">
        <v>61817</v>
      </c>
    </row>
    <row r="64" outlineLevel="2">
      <c r="A64" s="249" t="s">
        <v>65</v>
      </c>
      <c r="B64" s="246">
        <v>858.324481687085</v>
      </c>
      <c r="C64" s="246">
        <v>419.71394469346296</v>
      </c>
      <c r="D64" s="246">
        <v>838.378257512103</v>
      </c>
      <c r="E64" s="246">
        <v>1120.09650702949</v>
      </c>
      <c r="F64" s="246">
        <v>946.340208838422</v>
      </c>
      <c r="G64" s="246">
        <v>1356.29802311758</v>
      </c>
      <c r="H64" s="246">
        <v>1835.1893812968</v>
      </c>
      <c r="I64" s="246">
        <v>1538.6826675876</v>
      </c>
      <c r="J64" s="246">
        <v>115.97652823745739</v>
      </c>
      <c r="K64" s="246">
        <v>9029</v>
      </c>
    </row>
    <row r="65" outlineLevel="2">
      <c r="A65" s="249" t="s">
        <v>66</v>
      </c>
      <c r="B65" s="246">
        <v>54.851392837906005</v>
      </c>
      <c r="C65" s="246">
        <v>26.8219012169823</v>
      </c>
      <c r="D65" s="246">
        <v>53.5767255049841</v>
      </c>
      <c r="E65" s="246">
        <v>71.5799849990039</v>
      </c>
      <c r="F65" s="246">
        <v>60.4760549894533</v>
      </c>
      <c r="G65" s="246">
        <v>86.6744887959737</v>
      </c>
      <c r="H65" s="246">
        <v>117.278134124295</v>
      </c>
      <c r="I65" s="246">
        <v>98.3298149516054</v>
      </c>
      <c r="J65" s="246">
        <v>7.41150257979632</v>
      </c>
      <c r="K65" s="246">
        <v>577</v>
      </c>
    </row>
    <row r="66" outlineLevel="2">
      <c r="A66" s="251" t="s">
        <v>67</v>
      </c>
      <c r="B66" s="248">
        <v>913.17587452499106</v>
      </c>
      <c r="C66" s="248">
        <v>446.53584591044529</v>
      </c>
      <c r="D66" s="248">
        <v>891.9549830170871</v>
      </c>
      <c r="E66" s="248">
        <v>1191.6764920284938</v>
      </c>
      <c r="F66" s="248">
        <v>1006.8162638278752</v>
      </c>
      <c r="G66" s="248">
        <v>1442.9725119135535</v>
      </c>
      <c r="H66" s="248">
        <v>1952.467515421095</v>
      </c>
      <c r="I66" s="248">
        <v>1637.0124825392054</v>
      </c>
      <c r="J66" s="248">
        <v>123.38803081725382</v>
      </c>
      <c r="K66" s="248">
        <v>9606</v>
      </c>
    </row>
    <row r="67" outlineLevel="2">
      <c r="A67" s="252" t="s">
        <v>68</v>
      </c>
      <c r="B67" s="248">
        <v>5254.33226548299</v>
      </c>
      <c r="C67" s="248">
        <v>4460.4076613718316</v>
      </c>
      <c r="D67" s="248">
        <v>10714.525351219789</v>
      </c>
      <c r="E67" s="248">
        <v>15511.506079606694</v>
      </c>
      <c r="F67" s="248">
        <v>10311.749330922816</v>
      </c>
      <c r="G67" s="248">
        <v>13400.474837413882</v>
      </c>
      <c r="H67" s="248">
        <v>14765.991938461702</v>
      </c>
      <c r="I67" s="248">
        <v>6321.0436344488226</v>
      </c>
      <c r="J67" s="248">
        <v>630.96890107147919</v>
      </c>
      <c r="K67" s="248">
        <v>81371</v>
      </c>
    </row>
    <row r="68" outlineLevel="2">
      <c r="A68" s="245" t="s">
        <v>69</v>
      </c>
      <c r="B68" s="246">
        <v>211.126848913082</v>
      </c>
      <c r="C68" s="246">
        <v>213.957135173298</v>
      </c>
      <c r="D68" s="246">
        <v>400.248840196662</v>
      </c>
      <c r="E68" s="246">
        <v>313.861455791348</v>
      </c>
      <c r="F68" s="246">
        <v>214.515589338978</v>
      </c>
      <c r="G68" s="246">
        <v>283.006126999395</v>
      </c>
      <c r="H68" s="246">
        <v>217.812854067198</v>
      </c>
      <c r="I68" s="246">
        <v>32.7588492894024</v>
      </c>
      <c r="J68" s="246">
        <v>11.712300230636402</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321.52644929987196</v>
      </c>
      <c r="D71" s="246">
        <v>605.44289387951108</v>
      </c>
      <c r="E71" s="246">
        <v>806.679433264932</v>
      </c>
      <c r="F71" s="246">
        <v>562.921476210386</v>
      </c>
      <c r="G71" s="246">
        <v>601.77561977696394</v>
      </c>
      <c r="H71" s="246">
        <v>207.961253534116</v>
      </c>
      <c r="I71" s="246">
        <v>33.6802117305417</v>
      </c>
      <c r="J71" s="246">
        <v>143.33407919830415</v>
      </c>
      <c r="K71" s="246">
        <v>3618</v>
      </c>
    </row>
    <row r="72" outlineLevel="2">
      <c r="A72" s="252" t="s">
        <v>73</v>
      </c>
      <c r="B72" s="248">
        <v>905.12733765852408</v>
      </c>
      <c r="C72" s="248">
        <v>851.262563147956</v>
      </c>
      <c r="D72" s="248">
        <v>1552.9365964737831</v>
      </c>
      <c r="E72" s="248">
        <v>2226.135384628562</v>
      </c>
      <c r="F72" s="248">
        <v>1477.7606593274381</v>
      </c>
      <c r="G72" s="248">
        <v>1372.9655278576129</v>
      </c>
      <c r="H72" s="248">
        <v>523.784586370489</v>
      </c>
      <c r="I72" s="248">
        <v>74.530030857125013</v>
      </c>
      <c r="J72" s="248">
        <v>235.4973136785211</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6326.5346946308082</v>
      </c>
      <c r="C75" s="248">
        <v>5545.4892154201616</v>
      </c>
      <c r="D75" s="248">
        <v>13581.124907892423</v>
      </c>
      <c r="E75" s="248">
        <v>19348.484351445404</v>
      </c>
      <c r="F75" s="248">
        <v>12473.231984532824</v>
      </c>
      <c r="G75" s="248">
        <v>16366.925564709434</v>
      </c>
      <c r="H75" s="248">
        <v>17110.376661281578</v>
      </c>
      <c r="I75" s="248">
        <v>6651.2357577746525</v>
      </c>
      <c r="J75" s="248">
        <v>962.59686231271189</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40603.794359672422</v>
      </c>
      <c r="C80" s="248">
        <v>5570.4871460627346</v>
      </c>
      <c r="D80" s="248">
        <v>13635.275068983854</v>
      </c>
      <c r="E80" s="248">
        <v>20053.441260243824</v>
      </c>
      <c r="F80" s="248">
        <v>13206.639645728048</v>
      </c>
      <c r="G80" s="248">
        <v>17096.037685994226</v>
      </c>
      <c r="H80" s="248">
        <v>17515.085091383033</v>
      </c>
      <c r="I80" s="248">
        <v>6840.4133216476976</v>
      </c>
      <c r="J80" s="248">
        <v>4667.8264202841674</v>
      </c>
      <c r="K80" s="248">
        <v>139189</v>
      </c>
    </row>
    <row r="82">
      <c r="A82" s="243" t="s">
        <v>81</v>
      </c>
      <c r="B82" s="244"/>
      <c r="C82" s="244"/>
      <c r="D82" s="244"/>
      <c r="E82" s="244"/>
      <c r="F82" s="244"/>
      <c r="G82" s="244"/>
      <c r="H82" s="244"/>
      <c r="I82" s="244"/>
      <c r="J82" s="244"/>
      <c r="K82" s="244"/>
    </row>
    <row r="83" outlineLevel="2">
      <c r="A83" s="245" t="s">
        <v>82</v>
      </c>
      <c r="B83" s="246">
        <v>10241.0561341301</v>
      </c>
      <c r="C83" s="246">
        <v>8706.09630859143</v>
      </c>
      <c r="D83" s="246">
        <v>13217.617235038699</v>
      </c>
      <c r="E83" s="246">
        <v>6401.0961172186708</v>
      </c>
      <c r="F83" s="246">
        <v>2828.82443758112</v>
      </c>
      <c r="G83" s="246">
        <v>1780.87677228941</v>
      </c>
      <c r="H83" s="246">
        <v>983.033327305729</v>
      </c>
      <c r="I83" s="246">
        <v>206.720512377498</v>
      </c>
      <c r="J83" s="246">
        <v>-790.3208445326527</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12620.11118941104</v>
      </c>
      <c r="C88" s="248">
        <v>10879.38908677717</v>
      </c>
      <c r="D88" s="248">
        <v>17016.561542244111</v>
      </c>
      <c r="E88" s="248">
        <v>12216.885279781502</v>
      </c>
      <c r="F88" s="248">
        <v>6878.90471421975</v>
      </c>
      <c r="G88" s="248">
        <v>6565.4732819722794</v>
      </c>
      <c r="H88" s="248">
        <v>7960.3828950140987</v>
      </c>
      <c r="I88" s="248">
        <v>50505.612855112704</v>
      </c>
      <c r="J88" s="248">
        <v>-790.32084453267453</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12620.11118941104</v>
      </c>
      <c r="C91" s="248">
        <v>10879.38908677717</v>
      </c>
      <c r="D91" s="248">
        <v>17016.561542244111</v>
      </c>
      <c r="E91" s="248">
        <v>12216.885279781502</v>
      </c>
      <c r="F91" s="248">
        <v>6878.90471421975</v>
      </c>
      <c r="G91" s="248">
        <v>6565.4732819722794</v>
      </c>
      <c r="H91" s="248">
        <v>7960.3828950140987</v>
      </c>
      <c r="I91" s="248">
        <v>50505.612855112704</v>
      </c>
      <c r="J91" s="248">
        <v>-204.32084453267453</v>
      </c>
      <c r="K91" s="248">
        <v>124439</v>
      </c>
    </row>
    <row r="93">
      <c r="A93" s="243" t="s">
        <v>89</v>
      </c>
      <c r="B93" s="244"/>
      <c r="C93" s="244"/>
      <c r="D93" s="244"/>
      <c r="E93" s="244"/>
      <c r="F93" s="244"/>
      <c r="G93" s="244"/>
      <c r="H93" s="244"/>
      <c r="I93" s="244"/>
      <c r="J93" s="244"/>
      <c r="K93" s="244"/>
    </row>
    <row r="94">
      <c r="A94" s="248" t="s">
        <v>89</v>
      </c>
      <c r="B94" s="248">
        <v>27983.683170261378</v>
      </c>
      <c r="C94" s="248">
        <v>-5308.9019407144351</v>
      </c>
      <c r="D94" s="248">
        <v>-3381.2864732602557</v>
      </c>
      <c r="E94" s="248">
        <v>7836.5559804623235</v>
      </c>
      <c r="F94" s="248">
        <v>6327.7349315082984</v>
      </c>
      <c r="G94" s="248">
        <v>10530.564404021947</v>
      </c>
      <c r="H94" s="248">
        <v>9554.7021963689331</v>
      </c>
      <c r="I94" s="248">
        <v>-43665.199533465006</v>
      </c>
      <c r="J94" s="248">
        <v>4872.1472648168128</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6.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37</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40244.656272899119</v>
      </c>
      <c r="C9" s="231">
        <v>5331.3714702760353</v>
      </c>
      <c r="D9" s="231">
        <v>13112.791657693495</v>
      </c>
      <c r="E9" s="231">
        <v>19360.221465662384</v>
      </c>
      <c r="F9" s="231">
        <v>12891.120978892215</v>
      </c>
      <c r="G9" s="231">
        <v>17172.811265626053</v>
      </c>
      <c r="H9" s="231">
        <v>18585.829836141813</v>
      </c>
      <c r="I9" s="231">
        <v>7798.2220044143323</v>
      </c>
      <c r="J9" s="231">
        <v>4691.9750483945827</v>
      </c>
      <c r="K9" s="231">
        <v>139189</v>
      </c>
    </row>
    <row r="10" hidden="1" ht="15" customHeight="1">
      <c r="A10" s="226" t="s">
        <v>21</v>
      </c>
      <c r="B10" s="231"/>
      <c r="C10" s="231"/>
      <c r="D10" s="231"/>
      <c r="E10" s="231"/>
      <c r="F10" s="231"/>
      <c r="G10" s="231"/>
      <c r="H10" s="231"/>
      <c r="I10" s="231"/>
      <c r="J10" s="231"/>
      <c r="K10" s="231"/>
    </row>
    <row r="11" ht="15" customHeight="1">
      <c r="A11" s="226" t="s">
        <v>22</v>
      </c>
      <c r="B11" s="231">
        <v>40244.656272899119</v>
      </c>
      <c r="C11" s="231">
        <v>45576.027743175153</v>
      </c>
      <c r="D11" s="231">
        <v>58688.819400868648</v>
      </c>
      <c r="E11" s="231">
        <v>78049.040866531024</v>
      </c>
      <c r="F11" s="231">
        <v>90940.161845423238</v>
      </c>
      <c r="G11" s="231">
        <v>108112.97311104929</v>
      </c>
      <c r="H11" s="231">
        <v>126698.8029471911</v>
      </c>
      <c r="I11" s="231">
        <v>134497.02495160542</v>
      </c>
      <c r="J11" s="231">
        <v>139189</v>
      </c>
      <c r="K11" s="231">
        <v>0</v>
      </c>
    </row>
    <row r="12" ht="15" customHeight="1">
      <c r="A12" s="226" t="s">
        <v>23</v>
      </c>
      <c r="B12" s="231">
        <v>12646.258926597242</v>
      </c>
      <c r="C12" s="231">
        <v>10887.26798216761</v>
      </c>
      <c r="D12" s="231">
        <v>17025.297191929607</v>
      </c>
      <c r="E12" s="231">
        <v>12240.91057274095</v>
      </c>
      <c r="F12" s="231">
        <v>6888.25732384625</v>
      </c>
      <c r="G12" s="231">
        <v>6574.3568811403093</v>
      </c>
      <c r="H12" s="231">
        <v>7987.19587325172</v>
      </c>
      <c r="I12" s="231">
        <v>50521.641914824257</v>
      </c>
      <c r="J12" s="231">
        <v>-332.18666649794613</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12646.258926597242</v>
      </c>
      <c r="C14" s="231">
        <v>23533.526908764852</v>
      </c>
      <c r="D14" s="231">
        <v>40558.824100694459</v>
      </c>
      <c r="E14" s="231">
        <v>52799.734673435407</v>
      </c>
      <c r="F14" s="231">
        <v>59687.991997281657</v>
      </c>
      <c r="G14" s="231">
        <v>66262.348878421966</v>
      </c>
      <c r="H14" s="231">
        <v>74249.544751673689</v>
      </c>
      <c r="I14" s="231">
        <v>124771.18666649795</v>
      </c>
      <c r="J14" s="231">
        <v>139189</v>
      </c>
      <c r="K14" s="231"/>
    </row>
    <row r="15" ht="15" customHeight="1">
      <c r="A15" s="226" t="s">
        <v>26</v>
      </c>
      <c r="B15" s="231">
        <v>27598.397346301877</v>
      </c>
      <c r="C15" s="231">
        <v>-5555.8965118915748</v>
      </c>
      <c r="D15" s="231">
        <v>-3912.505534236112</v>
      </c>
      <c r="E15" s="231">
        <v>7119.3108929214341</v>
      </c>
      <c r="F15" s="231">
        <v>6002.8636550459651</v>
      </c>
      <c r="G15" s="231">
        <v>10598.454384485744</v>
      </c>
      <c r="H15" s="231">
        <v>10598.633962890093</v>
      </c>
      <c r="I15" s="231">
        <v>-42723.419910409924</v>
      </c>
      <c r="J15" s="231">
        <v>-9725.8382851074712</v>
      </c>
      <c r="K15" s="231"/>
    </row>
    <row r="16" ht="15" customHeight="1">
      <c r="A16" s="226" t="s">
        <v>27</v>
      </c>
      <c r="B16" s="236">
        <v>0.19828001743170709</v>
      </c>
      <c r="C16" s="236">
        <v>-0.039916203952119596</v>
      </c>
      <c r="D16" s="236">
        <v>-0.028109301268319422</v>
      </c>
      <c r="E16" s="236">
        <v>0.051148516714118457</v>
      </c>
      <c r="F16" s="237">
        <v>0.043127428568679751</v>
      </c>
      <c r="G16" s="236">
        <v>0.076144338880843626</v>
      </c>
      <c r="H16" s="236">
        <v>0.076145629057541131</v>
      </c>
      <c r="I16" s="236">
        <v>-0.306945375786951</v>
      </c>
      <c r="J16" s="236">
        <v>-0.0698750496454998</v>
      </c>
      <c r="K16" s="236"/>
    </row>
    <row r="17" ht="15" customHeight="1">
      <c r="A17" s="226" t="s">
        <v>28</v>
      </c>
      <c r="B17" s="231">
        <v>27598.397346301877</v>
      </c>
      <c r="C17" s="231">
        <v>22042.5008344103</v>
      </c>
      <c r="D17" s="231">
        <v>18129.995300174189</v>
      </c>
      <c r="E17" s="231">
        <v>25249.306193095617</v>
      </c>
      <c r="F17" s="231">
        <v>31252.169848141581</v>
      </c>
      <c r="G17" s="231">
        <v>41850.62423262732</v>
      </c>
      <c r="H17" s="231">
        <v>52449.25819551741</v>
      </c>
      <c r="I17" s="231">
        <v>9725.8382851074712</v>
      </c>
      <c r="J17" s="231">
        <v>0</v>
      </c>
      <c r="K17" s="231"/>
    </row>
    <row r="18" ht="15" customHeight="1">
      <c r="A18" s="226" t="s">
        <v>29</v>
      </c>
      <c r="B18" s="236">
        <v>0.19828001743170709</v>
      </c>
      <c r="C18" s="236">
        <v>0.15836381347958747</v>
      </c>
      <c r="D18" s="236">
        <v>0.13025451221126805</v>
      </c>
      <c r="E18" s="236">
        <v>0.18140302892538646</v>
      </c>
      <c r="F18" s="237">
        <v>0.22453045749406619</v>
      </c>
      <c r="G18" s="236">
        <v>0.30067479637490979</v>
      </c>
      <c r="H18" s="236">
        <v>0.37682042543245087</v>
      </c>
      <c r="I18" s="236">
        <v>0.0698750496454998</v>
      </c>
      <c r="J18" s="236">
        <v>0</v>
      </c>
      <c r="K18" s="236"/>
    </row>
    <row r="19" ht="15" customHeight="1">
      <c r="A19" s="226" t="s">
        <v>30</v>
      </c>
      <c r="B19" s="236">
        <v>3.1823368876512355</v>
      </c>
      <c r="C19" s="236">
        <v>0.48968864172429244</v>
      </c>
      <c r="D19" s="236">
        <v>0.770194582207309</v>
      </c>
      <c r="E19" s="236">
        <v>1.581599779739858</v>
      </c>
      <c r="F19" s="237">
        <v>1.8714633285061568</v>
      </c>
      <c r="G19" s="236">
        <v>2.6120899087314928</v>
      </c>
      <c r="H19" s="236">
        <v>2.3269530547490147</v>
      </c>
      <c r="I19" s="236">
        <v>0.15435408883902776</v>
      </c>
      <c r="J19" s="236">
        <v>0.32542903281262781</v>
      </c>
      <c r="K19" s="236"/>
    </row>
    <row r="20" ht="15" customHeight="1">
      <c r="A20" s="226" t="s">
        <v>31</v>
      </c>
      <c r="B20" s="236">
        <v>3.1823368876512355</v>
      </c>
      <c r="C20" s="236">
        <v>1.9366424726673999</v>
      </c>
      <c r="D20" s="236">
        <v>1.44700495396916</v>
      </c>
      <c r="E20" s="236">
        <v>1.478208959746895</v>
      </c>
      <c r="F20" s="237">
        <v>1.5235922469893923</v>
      </c>
      <c r="G20" s="236">
        <v>1.6315898084055964</v>
      </c>
      <c r="H20" s="236">
        <v>1.7063916468570013</v>
      </c>
      <c r="I20" s="236">
        <v>1.0779493931648156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19.473823646251798</v>
      </c>
      <c r="C49" s="246">
        <v>19.7179479207192</v>
      </c>
      <c r="D49" s="246">
        <v>41.658248079734</v>
      </c>
      <c r="E49" s="246">
        <v>82.0821293659876</v>
      </c>
      <c r="F49" s="246">
        <v>77.4060309806678</v>
      </c>
      <c r="G49" s="246">
        <v>167.944801243249</v>
      </c>
      <c r="H49" s="246">
        <v>379.54028823109303</v>
      </c>
      <c r="I49" s="246">
        <v>192.985732918985</v>
      </c>
      <c r="J49" s="246">
        <v>26.190997613312561</v>
      </c>
      <c r="K49" s="246">
        <v>1007</v>
      </c>
    </row>
    <row r="50" outlineLevel="2">
      <c r="A50" s="251" t="s">
        <v>51</v>
      </c>
      <c r="B50" s="248">
        <v>19.473823646251798</v>
      </c>
      <c r="C50" s="248">
        <v>19.7179479207192</v>
      </c>
      <c r="D50" s="248">
        <v>41.658248079734</v>
      </c>
      <c r="E50" s="248">
        <v>82.0821293659876</v>
      </c>
      <c r="F50" s="248">
        <v>77.4060309806678</v>
      </c>
      <c r="G50" s="248">
        <v>167.944801243249</v>
      </c>
      <c r="H50" s="248">
        <v>379.54028823109303</v>
      </c>
      <c r="I50" s="248">
        <v>192.985732918985</v>
      </c>
      <c r="J50" s="248">
        <v>26.190997613312561</v>
      </c>
      <c r="K50" s="248">
        <v>1007</v>
      </c>
    </row>
    <row r="51" outlineLevel="2">
      <c r="A51" s="249" t="s">
        <v>52</v>
      </c>
      <c r="B51" s="246">
        <v>2.8524301867207</v>
      </c>
      <c r="C51" s="246">
        <v>3.4330923353973</v>
      </c>
      <c r="D51" s="246">
        <v>9.0363051860498</v>
      </c>
      <c r="E51" s="246">
        <v>21.485735167990597</v>
      </c>
      <c r="F51" s="246">
        <v>20.945998367965302</v>
      </c>
      <c r="G51" s="246">
        <v>34.595357715568305</v>
      </c>
      <c r="H51" s="246">
        <v>39.524576319692507</v>
      </c>
      <c r="I51" s="246">
        <v>9.8684599067754011</v>
      </c>
      <c r="J51" s="246">
        <v>2.2580448138400868</v>
      </c>
      <c r="K51" s="246">
        <v>144</v>
      </c>
    </row>
    <row r="52" outlineLevel="2">
      <c r="A52" s="251" t="s">
        <v>53</v>
      </c>
      <c r="B52" s="248">
        <v>2.8524301867207</v>
      </c>
      <c r="C52" s="248">
        <v>3.4330923353973</v>
      </c>
      <c r="D52" s="248">
        <v>9.0363051860498</v>
      </c>
      <c r="E52" s="248">
        <v>21.485735167990597</v>
      </c>
      <c r="F52" s="248">
        <v>20.945998367965302</v>
      </c>
      <c r="G52" s="248">
        <v>34.595357715568305</v>
      </c>
      <c r="H52" s="248">
        <v>39.524576319692507</v>
      </c>
      <c r="I52" s="248">
        <v>9.8684599067754011</v>
      </c>
      <c r="J52" s="248">
        <v>2.2580448138400868</v>
      </c>
      <c r="K52" s="248">
        <v>144</v>
      </c>
    </row>
    <row r="53" outlineLevel="2">
      <c r="A53" s="252" t="s">
        <v>54</v>
      </c>
      <c r="B53" s="248">
        <v>22.3262538329725</v>
      </c>
      <c r="C53" s="248">
        <v>23.151040256116502</v>
      </c>
      <c r="D53" s="248">
        <v>50.6945532657838</v>
      </c>
      <c r="E53" s="248">
        <v>103.5678645339782</v>
      </c>
      <c r="F53" s="248">
        <v>98.35202934863311</v>
      </c>
      <c r="G53" s="248">
        <v>202.5401589588173</v>
      </c>
      <c r="H53" s="248">
        <v>419.0648645507855</v>
      </c>
      <c r="I53" s="248">
        <v>202.85419282576041</v>
      </c>
      <c r="J53" s="248">
        <v>28.449042427152563</v>
      </c>
      <c r="K53" s="248">
        <v>1151</v>
      </c>
    </row>
    <row r="54" outlineLevel="1">
      <c r="A54" s="247" t="s">
        <v>55</v>
      </c>
      <c r="B54" s="248">
        <v>2022.1818523851187</v>
      </c>
      <c r="C54" s="248">
        <v>23.151040256116502</v>
      </c>
      <c r="D54" s="248">
        <v>50.6945532657838</v>
      </c>
      <c r="E54" s="248">
        <v>700.53772214032256</v>
      </c>
      <c r="F54" s="248">
        <v>728.20046830254068</v>
      </c>
      <c r="G54" s="248">
        <v>718.08574830212376</v>
      </c>
      <c r="H54" s="248">
        <v>419.0648645507855</v>
      </c>
      <c r="I54" s="248">
        <v>202.85419282576041</v>
      </c>
      <c r="J54" s="248">
        <v>33.22955797144823</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292.764509066427</v>
      </c>
      <c r="C58" s="246">
        <v>294.146221413292</v>
      </c>
      <c r="D58" s="246">
        <v>587.693183327998</v>
      </c>
      <c r="E58" s="246">
        <v>778.568038076987</v>
      </c>
      <c r="F58" s="246">
        <v>653.928896121065</v>
      </c>
      <c r="G58" s="246">
        <v>928.24603408212511</v>
      </c>
      <c r="H58" s="246">
        <v>1233.44505147088</v>
      </c>
      <c r="I58" s="246">
        <v>1012.6161193561301</v>
      </c>
      <c r="J58" s="246">
        <v>77.591947085095853</v>
      </c>
      <c r="K58" s="246">
        <v>5859</v>
      </c>
    </row>
    <row r="59" outlineLevel="2">
      <c r="A59" s="249" t="s">
        <v>60</v>
      </c>
      <c r="B59" s="246">
        <v>162.351988926697</v>
      </c>
      <c r="C59" s="246">
        <v>148.436787098793</v>
      </c>
      <c r="D59" s="246">
        <v>259.619406290739</v>
      </c>
      <c r="E59" s="246">
        <v>382.462986910626</v>
      </c>
      <c r="F59" s="246">
        <v>269.035409361773</v>
      </c>
      <c r="G59" s="246">
        <v>319.151143154794</v>
      </c>
      <c r="H59" s="246">
        <v>237.51182991181702</v>
      </c>
      <c r="I59" s="246">
        <v>0</v>
      </c>
      <c r="J59" s="246">
        <v>27.430448344760862</v>
      </c>
      <c r="K59" s="246">
        <v>1806</v>
      </c>
    </row>
    <row r="60" outlineLevel="2">
      <c r="A60" s="253" t="s">
        <v>61</v>
      </c>
      <c r="B60" s="246">
        <v>3432.30712815656</v>
      </c>
      <c r="C60" s="246">
        <v>3246.6283370508004</v>
      </c>
      <c r="D60" s="246">
        <v>6767.92565319652</v>
      </c>
      <c r="E60" s="246">
        <v>11265.507900463801</v>
      </c>
      <c r="F60" s="246">
        <v>7587.9875222541</v>
      </c>
      <c r="G60" s="246">
        <v>10244.5454639496</v>
      </c>
      <c r="H60" s="246">
        <v>12023.7806939549</v>
      </c>
      <c r="I60" s="246">
        <v>4469.57787681417</v>
      </c>
      <c r="J60" s="246">
        <v>370.73942415955389</v>
      </c>
      <c r="K60" s="246">
        <v>59409</v>
      </c>
    </row>
    <row r="61" outlineLevel="2">
      <c r="A61" s="253" t="s">
        <v>62</v>
      </c>
      <c r="B61" s="246">
        <v>85.561782306372692</v>
      </c>
      <c r="C61" s="246">
        <v>76.6722717398587</v>
      </c>
      <c r="D61" s="246">
        <v>123.628197353892</v>
      </c>
      <c r="E61" s="246">
        <v>136.70583075039198</v>
      </c>
      <c r="F61" s="246">
        <v>75.0242991027687</v>
      </c>
      <c r="G61" s="246">
        <v>65.3406098517306</v>
      </c>
      <c r="H61" s="246">
        <v>31.1908815071044</v>
      </c>
      <c r="I61" s="246">
        <v>1.8148837608958999</v>
      </c>
      <c r="J61" s="246">
        <v>6.0612436269840373</v>
      </c>
      <c r="K61" s="246">
        <v>601.999999999999</v>
      </c>
    </row>
    <row r="62" outlineLevel="2">
      <c r="A62" s="254" t="s">
        <v>63</v>
      </c>
      <c r="B62" s="248">
        <v>3517.8689104629325</v>
      </c>
      <c r="C62" s="248">
        <v>3323.3006087906588</v>
      </c>
      <c r="D62" s="248">
        <v>6891.5538505504119</v>
      </c>
      <c r="E62" s="248">
        <v>11402.213731214193</v>
      </c>
      <c r="F62" s="248">
        <v>7663.0118213568685</v>
      </c>
      <c r="G62" s="248">
        <v>10309.886073801332</v>
      </c>
      <c r="H62" s="248">
        <v>12054.971575462005</v>
      </c>
      <c r="I62" s="248">
        <v>4471.392760575065</v>
      </c>
      <c r="J62" s="248">
        <v>376.80066778653418</v>
      </c>
      <c r="K62" s="248">
        <v>60011</v>
      </c>
    </row>
    <row r="63" outlineLevel="2">
      <c r="A63" s="251" t="s">
        <v>64</v>
      </c>
      <c r="B63" s="248">
        <v>3680.2208993896297</v>
      </c>
      <c r="C63" s="248">
        <v>3471.7373958894518</v>
      </c>
      <c r="D63" s="248">
        <v>7151.1732568411508</v>
      </c>
      <c r="E63" s="248">
        <v>11784.67671812482</v>
      </c>
      <c r="F63" s="248">
        <v>7932.0472307186419</v>
      </c>
      <c r="G63" s="248">
        <v>10629.037216956125</v>
      </c>
      <c r="H63" s="248">
        <v>12292.483405373821</v>
      </c>
      <c r="I63" s="248">
        <v>4471.392760575065</v>
      </c>
      <c r="J63" s="248">
        <v>404.23111613129731</v>
      </c>
      <c r="K63" s="248">
        <v>61817</v>
      </c>
    </row>
    <row r="64" outlineLevel="2">
      <c r="A64" s="249" t="s">
        <v>65</v>
      </c>
      <c r="B64" s="246">
        <v>858.114343124274</v>
      </c>
      <c r="C64" s="246">
        <v>419.198527024784</v>
      </c>
      <c r="D64" s="246">
        <v>836.708645083491</v>
      </c>
      <c r="E64" s="246">
        <v>1116.20319797559</v>
      </c>
      <c r="F64" s="246">
        <v>943.450888686692</v>
      </c>
      <c r="G64" s="246">
        <v>1353.24361104354</v>
      </c>
      <c r="H64" s="246">
        <v>1824.89604011145</v>
      </c>
      <c r="I64" s="246">
        <v>1560.4900054047598</v>
      </c>
      <c r="J64" s="246">
        <v>116.69474154541967</v>
      </c>
      <c r="K64" s="246">
        <v>9029</v>
      </c>
    </row>
    <row r="65" outlineLevel="2">
      <c r="A65" s="249" t="s">
        <v>66</v>
      </c>
      <c r="B65" s="246">
        <v>54.8379638922043</v>
      </c>
      <c r="C65" s="246">
        <v>26.7889633506817</v>
      </c>
      <c r="D65" s="246">
        <v>53.470028598205204</v>
      </c>
      <c r="E65" s="246">
        <v>71.3311823271578</v>
      </c>
      <c r="F65" s="246">
        <v>60.2914124235489</v>
      </c>
      <c r="G65" s="246">
        <v>86.479295998684208</v>
      </c>
      <c r="H65" s="246">
        <v>116.62033615509</v>
      </c>
      <c r="I65" s="246">
        <v>99.723417113583508</v>
      </c>
      <c r="J65" s="246">
        <v>7.4574001408443564</v>
      </c>
      <c r="K65" s="246">
        <v>577</v>
      </c>
    </row>
    <row r="66" outlineLevel="2">
      <c r="A66" s="251" t="s">
        <v>67</v>
      </c>
      <c r="B66" s="248">
        <v>912.95230701647836</v>
      </c>
      <c r="C66" s="248">
        <v>445.98749037546571</v>
      </c>
      <c r="D66" s="248">
        <v>890.17867368169618</v>
      </c>
      <c r="E66" s="248">
        <v>1187.5343803027477</v>
      </c>
      <c r="F66" s="248">
        <v>1003.7423011102409</v>
      </c>
      <c r="G66" s="248">
        <v>1439.7229070422243</v>
      </c>
      <c r="H66" s="248">
        <v>1941.51637626654</v>
      </c>
      <c r="I66" s="248">
        <v>1660.2134225183434</v>
      </c>
      <c r="J66" s="248">
        <v>124.15214168626335</v>
      </c>
      <c r="K66" s="248">
        <v>9606</v>
      </c>
    </row>
    <row r="67" outlineLevel="2">
      <c r="A67" s="252" t="s">
        <v>68</v>
      </c>
      <c r="B67" s="248">
        <v>4897.5381065723841</v>
      </c>
      <c r="C67" s="248">
        <v>4223.42448446311</v>
      </c>
      <c r="D67" s="248">
        <v>10195.636498564189</v>
      </c>
      <c r="E67" s="248">
        <v>14822.790159070406</v>
      </c>
      <c r="F67" s="248">
        <v>10001.394418888942</v>
      </c>
      <c r="G67" s="248">
        <v>13487.997754452579</v>
      </c>
      <c r="H67" s="248">
        <v>15821.981581028871</v>
      </c>
      <c r="I67" s="248">
        <v>7265.13603108261</v>
      </c>
      <c r="J67" s="248">
        <v>655.1009658769035</v>
      </c>
      <c r="K67" s="248">
        <v>81371</v>
      </c>
    </row>
    <row r="68" outlineLevel="2">
      <c r="A68" s="245" t="s">
        <v>69</v>
      </c>
      <c r="B68" s="246">
        <v>210.860733706884</v>
      </c>
      <c r="C68" s="246">
        <v>213.689081599438</v>
      </c>
      <c r="D68" s="246">
        <v>400.191926709257</v>
      </c>
      <c r="E68" s="246">
        <v>313.831234375929</v>
      </c>
      <c r="F68" s="246">
        <v>214.490421336508</v>
      </c>
      <c r="G68" s="246">
        <v>283.203751630874</v>
      </c>
      <c r="H68" s="246">
        <v>218.21152180948099</v>
      </c>
      <c r="I68" s="246">
        <v>32.798506469532704</v>
      </c>
      <c r="J68" s="246">
        <v>11.722822362096395</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321.508894382211</v>
      </c>
      <c r="D71" s="246">
        <v>605.360856557802</v>
      </c>
      <c r="E71" s="246">
        <v>806.624967293291</v>
      </c>
      <c r="F71" s="246">
        <v>562.990082303582</v>
      </c>
      <c r="G71" s="246">
        <v>601.855030721284</v>
      </c>
      <c r="H71" s="246">
        <v>207.961253534116</v>
      </c>
      <c r="I71" s="246">
        <v>33.6802117305417</v>
      </c>
      <c r="J71" s="246">
        <v>143.34012037179946</v>
      </c>
      <c r="K71" s="246">
        <v>3618</v>
      </c>
    </row>
    <row r="72" outlineLevel="2">
      <c r="A72" s="252" t="s">
        <v>73</v>
      </c>
      <c r="B72" s="248">
        <v>905.12733765852408</v>
      </c>
      <c r="C72" s="248">
        <v>851.24500823029507</v>
      </c>
      <c r="D72" s="248">
        <v>1552.854559152074</v>
      </c>
      <c r="E72" s="248">
        <v>2226.0809186569209</v>
      </c>
      <c r="F72" s="248">
        <v>1477.8292654206339</v>
      </c>
      <c r="G72" s="248">
        <v>1373.0449388019331</v>
      </c>
      <c r="H72" s="248">
        <v>523.784586370489</v>
      </c>
      <c r="I72" s="248">
        <v>74.530030857125013</v>
      </c>
      <c r="J72" s="248">
        <v>235.50335485201322</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5969.474420514005</v>
      </c>
      <c r="C75" s="248">
        <v>5308.2204300199191</v>
      </c>
      <c r="D75" s="248">
        <v>13062.09710442771</v>
      </c>
      <c r="E75" s="248">
        <v>18659.683743522059</v>
      </c>
      <c r="F75" s="248">
        <v>12162.920510589674</v>
      </c>
      <c r="G75" s="248">
        <v>16454.725517323932</v>
      </c>
      <c r="H75" s="248">
        <v>18166.76497159103</v>
      </c>
      <c r="I75" s="248">
        <v>7595.3678115885714</v>
      </c>
      <c r="J75" s="248">
        <v>986.74549042309809</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40244.656272899119</v>
      </c>
      <c r="C80" s="248">
        <v>5331.3714702760353</v>
      </c>
      <c r="D80" s="248">
        <v>13112.791657693495</v>
      </c>
      <c r="E80" s="248">
        <v>19360.221465662384</v>
      </c>
      <c r="F80" s="248">
        <v>12891.120978892215</v>
      </c>
      <c r="G80" s="248">
        <v>17172.811265626053</v>
      </c>
      <c r="H80" s="248">
        <v>18585.829836141813</v>
      </c>
      <c r="I80" s="248">
        <v>7798.2220044143323</v>
      </c>
      <c r="J80" s="248">
        <v>4691.9750483945827</v>
      </c>
      <c r="K80" s="248">
        <v>139189</v>
      </c>
    </row>
    <row r="82">
      <c r="A82" s="243" t="s">
        <v>81</v>
      </c>
      <c r="B82" s="244"/>
      <c r="C82" s="244"/>
      <c r="D82" s="244"/>
      <c r="E82" s="244"/>
      <c r="F82" s="244"/>
      <c r="G82" s="244"/>
      <c r="H82" s="244"/>
      <c r="I82" s="244"/>
      <c r="J82" s="244"/>
      <c r="K82" s="244"/>
    </row>
    <row r="83" outlineLevel="2">
      <c r="A83" s="245" t="s">
        <v>82</v>
      </c>
      <c r="B83" s="246">
        <v>10267.2038713163</v>
      </c>
      <c r="C83" s="246">
        <v>8713.97520398187</v>
      </c>
      <c r="D83" s="246">
        <v>13226.3528847242</v>
      </c>
      <c r="E83" s="246">
        <v>6425.1214101781206</v>
      </c>
      <c r="F83" s="246">
        <v>2838.17704720762</v>
      </c>
      <c r="G83" s="246">
        <v>1789.76037145744</v>
      </c>
      <c r="H83" s="246">
        <v>1009.84630554335</v>
      </c>
      <c r="I83" s="246">
        <v>222.749572089056</v>
      </c>
      <c r="J83" s="246">
        <v>-918.18666649796069</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12646.258926597242</v>
      </c>
      <c r="C88" s="248">
        <v>10887.26798216761</v>
      </c>
      <c r="D88" s="248">
        <v>17025.297191929607</v>
      </c>
      <c r="E88" s="248">
        <v>12240.91057274095</v>
      </c>
      <c r="F88" s="248">
        <v>6888.25732384625</v>
      </c>
      <c r="G88" s="248">
        <v>6574.3568811403093</v>
      </c>
      <c r="H88" s="248">
        <v>7987.19587325172</v>
      </c>
      <c r="I88" s="248">
        <v>50521.641914824257</v>
      </c>
      <c r="J88" s="248">
        <v>-918.18666649794613</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12646.258926597242</v>
      </c>
      <c r="C91" s="248">
        <v>10887.26798216761</v>
      </c>
      <c r="D91" s="248">
        <v>17025.297191929607</v>
      </c>
      <c r="E91" s="248">
        <v>12240.91057274095</v>
      </c>
      <c r="F91" s="248">
        <v>6888.25732384625</v>
      </c>
      <c r="G91" s="248">
        <v>6574.3568811403093</v>
      </c>
      <c r="H91" s="248">
        <v>7987.19587325172</v>
      </c>
      <c r="I91" s="248">
        <v>50521.641914824257</v>
      </c>
      <c r="J91" s="248">
        <v>-332.18666649794613</v>
      </c>
      <c r="K91" s="248">
        <v>124439</v>
      </c>
    </row>
    <row r="93">
      <c r="A93" s="243" t="s">
        <v>89</v>
      </c>
      <c r="B93" s="244"/>
      <c r="C93" s="244"/>
      <c r="D93" s="244"/>
      <c r="E93" s="244"/>
      <c r="F93" s="244"/>
      <c r="G93" s="244"/>
      <c r="H93" s="244"/>
      <c r="I93" s="244"/>
      <c r="J93" s="244"/>
      <c r="K93" s="244"/>
    </row>
    <row r="94">
      <c r="A94" s="248" t="s">
        <v>89</v>
      </c>
      <c r="B94" s="248">
        <v>27598.397346301881</v>
      </c>
      <c r="C94" s="248">
        <v>-5555.8965118915758</v>
      </c>
      <c r="D94" s="248">
        <v>-3912.5055342361143</v>
      </c>
      <c r="E94" s="248">
        <v>7119.3108929214332</v>
      </c>
      <c r="F94" s="248">
        <v>6002.8636550459651</v>
      </c>
      <c r="G94" s="248">
        <v>10598.454384485744</v>
      </c>
      <c r="H94" s="248">
        <v>10598.633962890093</v>
      </c>
      <c r="I94" s="248">
        <v>-42723.419910409917</v>
      </c>
      <c r="J94" s="248">
        <v>5024.1617148924925</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7.xml><?xml version="1.0" encoding="utf-8"?>
<worksheet xmlns="http://schemas.openxmlformats.org/spreadsheetml/2006/main" xmlns:r="http://schemas.openxmlformats.org/officeDocument/2006/relationships">
  <sheetPr>
    <tabColor rgb="FF0E153C"/>
  </sheetPr>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38</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39923.897085459765</v>
      </c>
      <c r="C9" s="231">
        <v>5147.1907071424366</v>
      </c>
      <c r="D9" s="231">
        <v>12673.553661402117</v>
      </c>
      <c r="E9" s="231">
        <v>18781.730577867154</v>
      </c>
      <c r="F9" s="231">
        <v>12649.095109331012</v>
      </c>
      <c r="G9" s="231">
        <v>17155.371760307225</v>
      </c>
      <c r="H9" s="231">
        <v>19420.139186947526</v>
      </c>
      <c r="I9" s="231">
        <v>8724.9354142610882</v>
      </c>
      <c r="J9" s="231">
        <v>4713.0864972816489</v>
      </c>
      <c r="K9" s="231">
        <v>139189</v>
      </c>
    </row>
    <row r="10" hidden="1" ht="15" customHeight="1">
      <c r="A10" s="226" t="s">
        <v>21</v>
      </c>
      <c r="B10" s="231"/>
      <c r="C10" s="231"/>
      <c r="D10" s="231"/>
      <c r="E10" s="231"/>
      <c r="F10" s="231"/>
      <c r="G10" s="231"/>
      <c r="H10" s="231"/>
      <c r="I10" s="231"/>
      <c r="J10" s="231"/>
      <c r="K10" s="231"/>
    </row>
    <row r="11" ht="15" customHeight="1">
      <c r="A11" s="226" t="s">
        <v>22</v>
      </c>
      <c r="B11" s="231">
        <v>39923.897085459765</v>
      </c>
      <c r="C11" s="231">
        <v>45071.0877926022</v>
      </c>
      <c r="D11" s="231">
        <v>57744.641454004319</v>
      </c>
      <c r="E11" s="231">
        <v>76526.372031871477</v>
      </c>
      <c r="F11" s="231">
        <v>89175.467141202491</v>
      </c>
      <c r="G11" s="231">
        <v>106330.83890150972</v>
      </c>
      <c r="H11" s="231">
        <v>125750.97808845725</v>
      </c>
      <c r="I11" s="231">
        <v>134475.91350271835</v>
      </c>
      <c r="J11" s="231">
        <v>139189</v>
      </c>
      <c r="K11" s="231">
        <v>0</v>
      </c>
    </row>
    <row r="12" ht="15" customHeight="1">
      <c r="A12" s="226" t="s">
        <v>23</v>
      </c>
      <c r="B12" s="231">
        <v>12657.560279685742</v>
      </c>
      <c r="C12" s="231">
        <v>10892.464123367101</v>
      </c>
      <c r="D12" s="231">
        <v>17031.100412284111</v>
      </c>
      <c r="E12" s="231">
        <v>12269.871591103509</v>
      </c>
      <c r="F12" s="231">
        <v>6903.01020405294</v>
      </c>
      <c r="G12" s="231">
        <v>6590.2112136877895</v>
      </c>
      <c r="H12" s="231">
        <v>8018.31262790915</v>
      </c>
      <c r="I12" s="231">
        <v>50540.114147852357</v>
      </c>
      <c r="J12" s="231">
        <v>-463.64459994269419</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12657.560279685742</v>
      </c>
      <c r="C14" s="231">
        <v>23550.024403052841</v>
      </c>
      <c r="D14" s="231">
        <v>40581.124815336952</v>
      </c>
      <c r="E14" s="231">
        <v>52850.996406440463</v>
      </c>
      <c r="F14" s="231">
        <v>59754.0066104934</v>
      </c>
      <c r="G14" s="231">
        <v>66344.217824181193</v>
      </c>
      <c r="H14" s="231">
        <v>74362.530452090345</v>
      </c>
      <c r="I14" s="231">
        <v>124902.64459994269</v>
      </c>
      <c r="J14" s="231">
        <v>139189</v>
      </c>
      <c r="K14" s="231"/>
    </row>
    <row r="15" ht="15" customHeight="1">
      <c r="A15" s="226" t="s">
        <v>26</v>
      </c>
      <c r="B15" s="231">
        <v>27266.336805774023</v>
      </c>
      <c r="C15" s="231">
        <v>-5745.2734162246643</v>
      </c>
      <c r="D15" s="231">
        <v>-4357.5467508819947</v>
      </c>
      <c r="E15" s="231">
        <v>6511.8589867636456</v>
      </c>
      <c r="F15" s="231">
        <v>5746.0849052780723</v>
      </c>
      <c r="G15" s="231">
        <v>10565.160546619436</v>
      </c>
      <c r="H15" s="231">
        <v>11401.826559038376</v>
      </c>
      <c r="I15" s="231">
        <v>-41815.178733591267</v>
      </c>
      <c r="J15" s="231">
        <v>-9573.2689027756569</v>
      </c>
      <c r="K15" s="231"/>
    </row>
    <row r="16" ht="15" customHeight="1">
      <c r="A16" s="226" t="s">
        <v>27</v>
      </c>
      <c r="B16" s="236">
        <v>0.19589433651922225</v>
      </c>
      <c r="C16" s="236">
        <v>-0.041276777735486742</v>
      </c>
      <c r="D16" s="236">
        <v>-0.031306689112516037</v>
      </c>
      <c r="E16" s="236">
        <v>0.046784293203943166</v>
      </c>
      <c r="F16" s="237">
        <v>0.041282607858940522</v>
      </c>
      <c r="G16" s="236">
        <v>0.0759051401089126</v>
      </c>
      <c r="H16" s="236">
        <v>0.081916146815038379</v>
      </c>
      <c r="I16" s="236">
        <v>-0.30042013904540782</v>
      </c>
      <c r="J16" s="236">
        <v>-0.068778918612646525</v>
      </c>
      <c r="K16" s="236"/>
    </row>
    <row r="17" ht="15" customHeight="1">
      <c r="A17" s="226" t="s">
        <v>28</v>
      </c>
      <c r="B17" s="231">
        <v>27266.336805774023</v>
      </c>
      <c r="C17" s="231">
        <v>21521.063389549359</v>
      </c>
      <c r="D17" s="231">
        <v>17163.516638667366</v>
      </c>
      <c r="E17" s="231">
        <v>23675.375625431014</v>
      </c>
      <c r="F17" s="231">
        <v>29421.46053070909</v>
      </c>
      <c r="G17" s="231">
        <v>39986.621077328527</v>
      </c>
      <c r="H17" s="231">
        <v>51388.447636366909</v>
      </c>
      <c r="I17" s="231">
        <v>9573.2689027756569</v>
      </c>
      <c r="J17" s="231">
        <v>0</v>
      </c>
      <c r="K17" s="231"/>
    </row>
    <row r="18" ht="15" customHeight="1">
      <c r="A18" s="226" t="s">
        <v>29</v>
      </c>
      <c r="B18" s="236">
        <v>0.19589433651922225</v>
      </c>
      <c r="C18" s="236">
        <v>0.15461755878373548</v>
      </c>
      <c r="D18" s="236">
        <v>0.12331086967121946</v>
      </c>
      <c r="E18" s="236">
        <v>0.17009516287516266</v>
      </c>
      <c r="F18" s="237">
        <v>0.21137777073410319</v>
      </c>
      <c r="G18" s="236">
        <v>0.28728291084301583</v>
      </c>
      <c r="H18" s="236">
        <v>0.36919905765805422</v>
      </c>
      <c r="I18" s="236">
        <v>0.068778918612646525</v>
      </c>
      <c r="J18" s="236">
        <v>0</v>
      </c>
      <c r="K18" s="236"/>
    </row>
    <row r="19" ht="15" customHeight="1">
      <c r="A19" s="226" t="s">
        <v>30</v>
      </c>
      <c r="B19" s="236">
        <v>3.1541542132360267</v>
      </c>
      <c r="C19" s="236">
        <v>0.47254603263740896</v>
      </c>
      <c r="D19" s="236">
        <v>0.74414179674855274</v>
      </c>
      <c r="E19" s="236">
        <v>1.5307194079753195</v>
      </c>
      <c r="F19" s="237">
        <v>1.8324027830502689</v>
      </c>
      <c r="G19" s="236">
        <v>2.603159626306927</v>
      </c>
      <c r="H19" s="236">
        <v>2.421973311361334</v>
      </c>
      <c r="I19" s="236">
        <v>0.1726338683908937</v>
      </c>
      <c r="J19" s="236">
        <v>0.32990124950011696</v>
      </c>
      <c r="K19" s="236"/>
    </row>
    <row r="20" ht="15" customHeight="1">
      <c r="A20" s="226" t="s">
        <v>31</v>
      </c>
      <c r="B20" s="236">
        <v>3.1541542132360267</v>
      </c>
      <c r="C20" s="236">
        <v>1.913844632227198</v>
      </c>
      <c r="D20" s="236">
        <v>1.4229433441475408</v>
      </c>
      <c r="E20" s="236">
        <v>1.4479646030390814</v>
      </c>
      <c r="F20" s="237">
        <v>1.4923763643581749</v>
      </c>
      <c r="G20" s="236">
        <v>1.6027144849803952</v>
      </c>
      <c r="H20" s="236">
        <v>1.691052971489116</v>
      </c>
      <c r="I20" s="236">
        <v>1.0766458463184536</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18.3991206311357</v>
      </c>
      <c r="C49" s="246">
        <v>18.644209097227797</v>
      </c>
      <c r="D49" s="246">
        <v>39.2584572773248</v>
      </c>
      <c r="E49" s="246">
        <v>77.532712437149812</v>
      </c>
      <c r="F49" s="246">
        <v>73.1162222747701</v>
      </c>
      <c r="G49" s="246">
        <v>159.37936275118602</v>
      </c>
      <c r="H49" s="246">
        <v>384.878350766021</v>
      </c>
      <c r="I49" s="246">
        <v>209.60056715187</v>
      </c>
      <c r="J49" s="246">
        <v>26.190997613314835</v>
      </c>
      <c r="K49" s="246">
        <v>1007</v>
      </c>
    </row>
    <row r="50" outlineLevel="2">
      <c r="A50" s="251" t="s">
        <v>51</v>
      </c>
      <c r="B50" s="248">
        <v>18.3991206311357</v>
      </c>
      <c r="C50" s="248">
        <v>18.644209097227797</v>
      </c>
      <c r="D50" s="248">
        <v>39.2584572773248</v>
      </c>
      <c r="E50" s="248">
        <v>77.532712437149812</v>
      </c>
      <c r="F50" s="248">
        <v>73.1162222747701</v>
      </c>
      <c r="G50" s="248">
        <v>159.37936275118602</v>
      </c>
      <c r="H50" s="248">
        <v>384.878350766021</v>
      </c>
      <c r="I50" s="248">
        <v>209.60056715187</v>
      </c>
      <c r="J50" s="248">
        <v>26.190997613314835</v>
      </c>
      <c r="K50" s="248">
        <v>1007</v>
      </c>
    </row>
    <row r="51" outlineLevel="2">
      <c r="A51" s="249" t="s">
        <v>52</v>
      </c>
      <c r="B51" s="246">
        <v>2.7234149259003</v>
      </c>
      <c r="C51" s="246">
        <v>3.4184350589288</v>
      </c>
      <c r="D51" s="246">
        <v>9.7436221943552983</v>
      </c>
      <c r="E51" s="246">
        <v>22.140327331099</v>
      </c>
      <c r="F51" s="246">
        <v>19.2552883491189</v>
      </c>
      <c r="G51" s="246">
        <v>33.7933732423661</v>
      </c>
      <c r="H51" s="246">
        <v>39.567256616977204</v>
      </c>
      <c r="I51" s="246">
        <v>11.1002374674142</v>
      </c>
      <c r="J51" s="246">
        <v>2.2580448138402005</v>
      </c>
      <c r="K51" s="246">
        <v>144</v>
      </c>
    </row>
    <row r="52" outlineLevel="2">
      <c r="A52" s="251" t="s">
        <v>53</v>
      </c>
      <c r="B52" s="248">
        <v>2.7234149259003</v>
      </c>
      <c r="C52" s="248">
        <v>3.4184350589288</v>
      </c>
      <c r="D52" s="248">
        <v>9.7436221943552983</v>
      </c>
      <c r="E52" s="248">
        <v>22.140327331099</v>
      </c>
      <c r="F52" s="248">
        <v>19.2552883491189</v>
      </c>
      <c r="G52" s="248">
        <v>33.7933732423661</v>
      </c>
      <c r="H52" s="248">
        <v>39.567256616977204</v>
      </c>
      <c r="I52" s="248">
        <v>11.1002374674142</v>
      </c>
      <c r="J52" s="248">
        <v>2.2580448138402005</v>
      </c>
      <c r="K52" s="248">
        <v>144</v>
      </c>
    </row>
    <row r="53" outlineLevel="2">
      <c r="A53" s="252" t="s">
        <v>54</v>
      </c>
      <c r="B53" s="248">
        <v>21.122535557036</v>
      </c>
      <c r="C53" s="248">
        <v>22.062644156156598</v>
      </c>
      <c r="D53" s="248">
        <v>49.002079471680105</v>
      </c>
      <c r="E53" s="248">
        <v>99.673039768248813</v>
      </c>
      <c r="F53" s="248">
        <v>92.371510623889</v>
      </c>
      <c r="G53" s="248">
        <v>193.1727359935521</v>
      </c>
      <c r="H53" s="248">
        <v>424.44560738299822</v>
      </c>
      <c r="I53" s="248">
        <v>220.70080461928421</v>
      </c>
      <c r="J53" s="248">
        <v>28.449042427154836</v>
      </c>
      <c r="K53" s="248">
        <v>1151</v>
      </c>
    </row>
    <row r="54" outlineLevel="1">
      <c r="A54" s="247" t="s">
        <v>55</v>
      </c>
      <c r="B54" s="248">
        <v>2020.9781341091821</v>
      </c>
      <c r="C54" s="248">
        <v>22.062644156156598</v>
      </c>
      <c r="D54" s="248">
        <v>49.002079471680105</v>
      </c>
      <c r="E54" s="248">
        <v>696.64289737459319</v>
      </c>
      <c r="F54" s="248">
        <v>722.21994957779657</v>
      </c>
      <c r="G54" s="248">
        <v>708.71832533685847</v>
      </c>
      <c r="H54" s="248">
        <v>424.44560738299822</v>
      </c>
      <c r="I54" s="248">
        <v>220.70080461928421</v>
      </c>
      <c r="J54" s="248">
        <v>33.229557971450049</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292.63266261877396</v>
      </c>
      <c r="C58" s="246">
        <v>293.823186866637</v>
      </c>
      <c r="D58" s="246">
        <v>586.656405297474</v>
      </c>
      <c r="E58" s="246">
        <v>776.149506542906</v>
      </c>
      <c r="F58" s="246">
        <v>652.128884600998</v>
      </c>
      <c r="G58" s="246">
        <v>926.34942173093</v>
      </c>
      <c r="H58" s="246">
        <v>1226.90562807707</v>
      </c>
      <c r="I58" s="246">
        <v>1026.30864802047</v>
      </c>
      <c r="J58" s="246">
        <v>78.045656244740712</v>
      </c>
      <c r="K58" s="246">
        <v>5859</v>
      </c>
    </row>
    <row r="59" outlineLevel="2">
      <c r="A59" s="249" t="s">
        <v>60</v>
      </c>
      <c r="B59" s="246">
        <v>162.351988926697</v>
      </c>
      <c r="C59" s="246">
        <v>148.436787098793</v>
      </c>
      <c r="D59" s="246">
        <v>259.619406290739</v>
      </c>
      <c r="E59" s="246">
        <v>379.411074831567</v>
      </c>
      <c r="F59" s="246">
        <v>267.910930728185</v>
      </c>
      <c r="G59" s="246">
        <v>319.636967803684</v>
      </c>
      <c r="H59" s="246">
        <v>241.12817399881698</v>
      </c>
      <c r="I59" s="246">
        <v>0</v>
      </c>
      <c r="J59" s="246">
        <v>27.504670321518233</v>
      </c>
      <c r="K59" s="246">
        <v>1806</v>
      </c>
    </row>
    <row r="60" outlineLevel="2">
      <c r="A60" s="253" t="s">
        <v>61</v>
      </c>
      <c r="B60" s="246">
        <v>3113.54171710337</v>
      </c>
      <c r="C60" s="246">
        <v>3064.88705373721</v>
      </c>
      <c r="D60" s="246">
        <v>6333.5183497963</v>
      </c>
      <c r="E60" s="246">
        <v>10700.5534037018</v>
      </c>
      <c r="F60" s="246">
        <v>7357.64582068026</v>
      </c>
      <c r="G60" s="246">
        <v>10240.4008880677</v>
      </c>
      <c r="H60" s="246">
        <v>12865.682777537</v>
      </c>
      <c r="I60" s="246">
        <v>5342.22199955881</v>
      </c>
      <c r="J60" s="246">
        <v>390.54798981755448</v>
      </c>
      <c r="K60" s="246">
        <v>59409</v>
      </c>
    </row>
    <row r="61" outlineLevel="2">
      <c r="A61" s="253" t="s">
        <v>62</v>
      </c>
      <c r="B61" s="246">
        <v>85.3828133539969</v>
      </c>
      <c r="C61" s="246">
        <v>76.4564603128757</v>
      </c>
      <c r="D61" s="246">
        <v>123.362794876642</v>
      </c>
      <c r="E61" s="246">
        <v>136.58320195575</v>
      </c>
      <c r="F61" s="246">
        <v>75.1546401545862</v>
      </c>
      <c r="G61" s="246">
        <v>65.6591193080913</v>
      </c>
      <c r="H61" s="246">
        <v>31.4693946621772</v>
      </c>
      <c r="I61" s="246">
        <v>1.8556793164814</v>
      </c>
      <c r="J61" s="246">
        <v>6.0758960593982465</v>
      </c>
      <c r="K61" s="246">
        <v>601.999999999999</v>
      </c>
    </row>
    <row r="62" outlineLevel="2">
      <c r="A62" s="254" t="s">
        <v>63</v>
      </c>
      <c r="B62" s="248">
        <v>3198.9245304573669</v>
      </c>
      <c r="C62" s="248">
        <v>3141.343514050086</v>
      </c>
      <c r="D62" s="248">
        <v>6456.8811446729414</v>
      </c>
      <c r="E62" s="248">
        <v>10837.136605657552</v>
      </c>
      <c r="F62" s="248">
        <v>7432.8004608348456</v>
      </c>
      <c r="G62" s="248">
        <v>10306.060007375792</v>
      </c>
      <c r="H62" s="248">
        <v>12897.152172199176</v>
      </c>
      <c r="I62" s="248">
        <v>5344.0776788752919</v>
      </c>
      <c r="J62" s="248">
        <v>396.62388587695023</v>
      </c>
      <c r="K62" s="248">
        <v>60011</v>
      </c>
    </row>
    <row r="63" outlineLevel="2">
      <c r="A63" s="251" t="s">
        <v>64</v>
      </c>
      <c r="B63" s="248">
        <v>3361.2765193840637</v>
      </c>
      <c r="C63" s="248">
        <v>3289.7803011488791</v>
      </c>
      <c r="D63" s="248">
        <v>6716.50055096368</v>
      </c>
      <c r="E63" s="248">
        <v>11216.547680489119</v>
      </c>
      <c r="F63" s="248">
        <v>7700.7113915630307</v>
      </c>
      <c r="G63" s="248">
        <v>10625.696975179475</v>
      </c>
      <c r="H63" s="248">
        <v>13138.280346197995</v>
      </c>
      <c r="I63" s="248">
        <v>5344.0776788752919</v>
      </c>
      <c r="J63" s="248">
        <v>424.1285561984696</v>
      </c>
      <c r="K63" s="248">
        <v>61817</v>
      </c>
    </row>
    <row r="64" outlineLevel="2">
      <c r="A64" s="249" t="s">
        <v>65</v>
      </c>
      <c r="B64" s="246">
        <v>857.911161425032</v>
      </c>
      <c r="C64" s="246">
        <v>418.700715295522</v>
      </c>
      <c r="D64" s="246">
        <v>835.110920414164</v>
      </c>
      <c r="E64" s="246">
        <v>1112.47612488782</v>
      </c>
      <c r="F64" s="246">
        <v>940.676984604991</v>
      </c>
      <c r="G64" s="246">
        <v>1350.3208404480602</v>
      </c>
      <c r="H64" s="246">
        <v>1814.81847502821</v>
      </c>
      <c r="I64" s="246">
        <v>1581.59084877571</v>
      </c>
      <c r="J64" s="246">
        <v>117.39392912049152</v>
      </c>
      <c r="K64" s="246">
        <v>9029</v>
      </c>
    </row>
    <row r="65" outlineLevel="2">
      <c r="A65" s="249" t="s">
        <v>66</v>
      </c>
      <c r="B65" s="246">
        <v>54.8249795262211</v>
      </c>
      <c r="C65" s="246">
        <v>26.7571505953618</v>
      </c>
      <c r="D65" s="246">
        <v>53.3679256926565</v>
      </c>
      <c r="E65" s="246">
        <v>71.093002997039292</v>
      </c>
      <c r="F65" s="246">
        <v>60.1141455440338</v>
      </c>
      <c r="G65" s="246">
        <v>86.2925157756705</v>
      </c>
      <c r="H65" s="246">
        <v>115.97632739963201</v>
      </c>
      <c r="I65" s="246">
        <v>101.07187061065301</v>
      </c>
      <c r="J65" s="246">
        <v>7.5020818587320264</v>
      </c>
      <c r="K65" s="246">
        <v>577</v>
      </c>
    </row>
    <row r="66" outlineLevel="2">
      <c r="A66" s="251" t="s">
        <v>67</v>
      </c>
      <c r="B66" s="248">
        <v>912.736140951253</v>
      </c>
      <c r="C66" s="248">
        <v>445.4578658908838</v>
      </c>
      <c r="D66" s="248">
        <v>888.47884610682047</v>
      </c>
      <c r="E66" s="248">
        <v>1183.5691278848594</v>
      </c>
      <c r="F66" s="248">
        <v>1000.7911301490249</v>
      </c>
      <c r="G66" s="248">
        <v>1436.6133562237305</v>
      </c>
      <c r="H66" s="248">
        <v>1930.7948024278421</v>
      </c>
      <c r="I66" s="248">
        <v>1682.6627193863628</v>
      </c>
      <c r="J66" s="248">
        <v>124.89601097922241</v>
      </c>
      <c r="K66" s="248">
        <v>9606</v>
      </c>
    </row>
    <row r="67" outlineLevel="2">
      <c r="A67" s="252" t="s">
        <v>68</v>
      </c>
      <c r="B67" s="248">
        <v>4578.2457140539391</v>
      </c>
      <c r="C67" s="248">
        <v>4040.6147306913008</v>
      </c>
      <c r="D67" s="248">
        <v>9758.2271870813183</v>
      </c>
      <c r="E67" s="248">
        <v>14248.277337482736</v>
      </c>
      <c r="F67" s="248">
        <v>9765.3073972520469</v>
      </c>
      <c r="G67" s="248">
        <v>13479.651349506239</v>
      </c>
      <c r="H67" s="248">
        <v>16650.517524620536</v>
      </c>
      <c r="I67" s="248">
        <v>8173.962774915196</v>
      </c>
      <c r="J67" s="248">
        <v>676.19598439669062</v>
      </c>
      <c r="K67" s="248">
        <v>81371</v>
      </c>
    </row>
    <row r="68" outlineLevel="2">
      <c r="A68" s="245" t="s">
        <v>69</v>
      </c>
      <c r="B68" s="246">
        <v>210.59765706190302</v>
      </c>
      <c r="C68" s="246">
        <v>213.42382673707598</v>
      </c>
      <c r="D68" s="246">
        <v>400.137109932327</v>
      </c>
      <c r="E68" s="246">
        <v>313.802896932436</v>
      </c>
      <c r="F68" s="246">
        <v>214.464088486711</v>
      </c>
      <c r="G68" s="246">
        <v>283.398442878861</v>
      </c>
      <c r="H68" s="246">
        <v>218.604186191317</v>
      </c>
      <c r="I68" s="246">
        <v>32.8385606901805</v>
      </c>
      <c r="J68" s="246">
        <v>11.733231089188394</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321.49153598274404</v>
      </c>
      <c r="D71" s="246">
        <v>605.279462320331</v>
      </c>
      <c r="E71" s="246">
        <v>806.570063294956</v>
      </c>
      <c r="F71" s="246">
        <v>563.05808595381393</v>
      </c>
      <c r="G71" s="246">
        <v>601.93466206607593</v>
      </c>
      <c r="H71" s="246">
        <v>207.961253534116</v>
      </c>
      <c r="I71" s="246">
        <v>33.6802117305417</v>
      </c>
      <c r="J71" s="246">
        <v>143.3461420120484</v>
      </c>
      <c r="K71" s="246">
        <v>3618</v>
      </c>
    </row>
    <row r="72" outlineLevel="2">
      <c r="A72" s="252" t="s">
        <v>73</v>
      </c>
      <c r="B72" s="248">
        <v>905.12733765852408</v>
      </c>
      <c r="C72" s="248">
        <v>851.227649830828</v>
      </c>
      <c r="D72" s="248">
        <v>1552.7731649146028</v>
      </c>
      <c r="E72" s="248">
        <v>2226.0260146585861</v>
      </c>
      <c r="F72" s="248">
        <v>1477.8972690708661</v>
      </c>
      <c r="G72" s="248">
        <v>1373.1245701467251</v>
      </c>
      <c r="H72" s="248">
        <v>523.784586370489</v>
      </c>
      <c r="I72" s="248">
        <v>74.530030857125013</v>
      </c>
      <c r="J72" s="248">
        <v>235.50937649226216</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5649.918951350578</v>
      </c>
      <c r="C75" s="248">
        <v>5125.1280629862795</v>
      </c>
      <c r="D75" s="248">
        <v>12624.551581930438</v>
      </c>
      <c r="E75" s="248">
        <v>18085.087680492561</v>
      </c>
      <c r="F75" s="248">
        <v>11926.875159753214</v>
      </c>
      <c r="G75" s="248">
        <v>16446.653434970369</v>
      </c>
      <c r="H75" s="248">
        <v>18995.69357956453</v>
      </c>
      <c r="I75" s="248">
        <v>8504.2346096418041</v>
      </c>
      <c r="J75" s="248">
        <v>1007.8569393102371</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39923.897085459765</v>
      </c>
      <c r="C80" s="248">
        <v>5147.1907071424366</v>
      </c>
      <c r="D80" s="248">
        <v>12673.553661402117</v>
      </c>
      <c r="E80" s="248">
        <v>18781.730577867154</v>
      </c>
      <c r="F80" s="248">
        <v>12649.095109331012</v>
      </c>
      <c r="G80" s="248">
        <v>17155.371760307225</v>
      </c>
      <c r="H80" s="248">
        <v>19420.139186947526</v>
      </c>
      <c r="I80" s="248">
        <v>8724.9354142610882</v>
      </c>
      <c r="J80" s="248">
        <v>4713.0864972816489</v>
      </c>
      <c r="K80" s="248">
        <v>139189</v>
      </c>
    </row>
    <row r="82">
      <c r="A82" s="243" t="s">
        <v>81</v>
      </c>
      <c r="B82" s="244"/>
      <c r="C82" s="244"/>
      <c r="D82" s="244"/>
      <c r="E82" s="244"/>
      <c r="F82" s="244"/>
      <c r="G82" s="244"/>
      <c r="H82" s="244"/>
      <c r="I82" s="244"/>
      <c r="J82" s="244"/>
      <c r="K82" s="244"/>
    </row>
    <row r="83" outlineLevel="2">
      <c r="A83" s="245" t="s">
        <v>82</v>
      </c>
      <c r="B83" s="246">
        <v>10278.5052244048</v>
      </c>
      <c r="C83" s="246">
        <v>8719.1713451813612</v>
      </c>
      <c r="D83" s="246">
        <v>13232.1561050787</v>
      </c>
      <c r="E83" s="246">
        <v>6454.08242854068</v>
      </c>
      <c r="F83" s="246">
        <v>2852.92992741431</v>
      </c>
      <c r="G83" s="246">
        <v>1805.61470400492</v>
      </c>
      <c r="H83" s="246">
        <v>1040.96306020078</v>
      </c>
      <c r="I83" s="246">
        <v>241.221805117152</v>
      </c>
      <c r="J83" s="246">
        <v>-1049.6445999427015</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12657.560279685742</v>
      </c>
      <c r="C88" s="248">
        <v>10892.464123367101</v>
      </c>
      <c r="D88" s="248">
        <v>17031.100412284111</v>
      </c>
      <c r="E88" s="248">
        <v>12269.871591103509</v>
      </c>
      <c r="F88" s="248">
        <v>6903.01020405294</v>
      </c>
      <c r="G88" s="248">
        <v>6590.2112136877895</v>
      </c>
      <c r="H88" s="248">
        <v>8018.31262790915</v>
      </c>
      <c r="I88" s="248">
        <v>50540.114147852357</v>
      </c>
      <c r="J88" s="248">
        <v>-1049.6445999426942</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12657.560279685742</v>
      </c>
      <c r="C91" s="248">
        <v>10892.464123367101</v>
      </c>
      <c r="D91" s="248">
        <v>17031.100412284111</v>
      </c>
      <c r="E91" s="248">
        <v>12269.871591103509</v>
      </c>
      <c r="F91" s="248">
        <v>6903.01020405294</v>
      </c>
      <c r="G91" s="248">
        <v>6590.2112136877895</v>
      </c>
      <c r="H91" s="248">
        <v>8018.31262790915</v>
      </c>
      <c r="I91" s="248">
        <v>50540.114147852357</v>
      </c>
      <c r="J91" s="248">
        <v>-463.64459994269419</v>
      </c>
      <c r="K91" s="248">
        <v>124439</v>
      </c>
    </row>
    <row r="93">
      <c r="A93" s="243" t="s">
        <v>89</v>
      </c>
      <c r="B93" s="244"/>
      <c r="C93" s="244"/>
      <c r="D93" s="244"/>
      <c r="E93" s="244"/>
      <c r="F93" s="244"/>
      <c r="G93" s="244"/>
      <c r="H93" s="244"/>
      <c r="I93" s="244"/>
      <c r="J93" s="244"/>
      <c r="K93" s="244"/>
    </row>
    <row r="94">
      <c r="A94" s="248" t="s">
        <v>89</v>
      </c>
      <c r="B94" s="248">
        <v>27266.336805774019</v>
      </c>
      <c r="C94" s="248">
        <v>-5745.2734162246643</v>
      </c>
      <c r="D94" s="248">
        <v>-4357.546750881992</v>
      </c>
      <c r="E94" s="248">
        <v>6511.8589867636447</v>
      </c>
      <c r="F94" s="248">
        <v>5746.0849052780713</v>
      </c>
      <c r="G94" s="248">
        <v>10565.160546619438</v>
      </c>
      <c r="H94" s="248">
        <v>11401.826559038378</v>
      </c>
      <c r="I94" s="248">
        <v>-41815.178733591267</v>
      </c>
      <c r="J94" s="248">
        <v>5176.7310972243722</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dimension ref="A1:K94"/>
  <sheetViews>
    <sheetView showGridLines="0" zoomScaleNormal="100" zoomScaleSheetLayoutView="80" zoomScalePageLayoutView="80" workbookViewId="0">
      <pane ySplit="7" topLeftCell="A8" activePane="bottomLeft" state="frozen"/>
      <selection pane="bottomLeft" sqref="A1:K1"/>
    </sheetView>
  </sheetViews>
  <sheetFormatPr defaultColWidth="7.75" defaultRowHeight="15" customHeight="1"/>
  <cols>
    <col min="1" max="1" width="35.625" customWidth="1" style="226"/>
    <col min="2" max="2" width="12.625" customWidth="1" style="226"/>
    <col min="3" max="3" width="12.625" customWidth="1" style="226"/>
    <col min="4" max="4" width="12.625" customWidth="1" style="226"/>
    <col min="5" max="5" width="12.625" customWidth="1" style="226"/>
    <col min="6" max="6" width="10.625" customWidth="1" style="226"/>
    <col min="7" max="7" width="10.625" customWidth="1" style="226"/>
    <col min="8" max="8" width="10.625" customWidth="1" style="226"/>
    <col min="9" max="9" width="10.625" customWidth="1" style="226"/>
    <col min="10" max="10" width="11.625" customWidth="1" style="226"/>
    <col min="11" max="11" width="12.625" customWidth="1" style="226"/>
    <col min="12" max="16384" width="7.75" customWidth="1" style="226"/>
  </cols>
  <sheetData>
    <row r="1" ht="30" customHeight="1">
      <c r="A1" s="238" t="s">
        <v>0</v>
      </c>
      <c r="B1" s="238"/>
      <c r="C1" s="238"/>
      <c r="D1" s="238"/>
      <c r="E1" s="238"/>
      <c r="F1" s="238"/>
      <c r="G1" s="238"/>
      <c r="H1" s="238"/>
      <c r="I1" s="238"/>
      <c r="J1" s="238"/>
      <c r="K1" s="238"/>
    </row>
    <row r="2" ht="15" customHeight="1">
      <c r="A2" s="239" t="s">
        <v>1</v>
      </c>
      <c r="B2" s="239"/>
      <c r="C2" s="240"/>
      <c r="D2" s="240"/>
      <c r="E2" s="240"/>
      <c r="F2" s="240"/>
      <c r="G2" s="240"/>
      <c r="H2" s="240"/>
      <c r="I2" s="240"/>
      <c r="J2" s="240"/>
      <c r="K2" s="240"/>
    </row>
    <row r="3" ht="15" customHeight="1">
      <c r="A3" s="227" t="s">
        <v>2</v>
      </c>
      <c r="B3" s="227"/>
      <c r="C3" s="227"/>
      <c r="D3" s="227"/>
      <c r="E3" s="227"/>
      <c r="F3" s="227"/>
      <c r="G3" s="227"/>
      <c r="H3" s="227"/>
      <c r="I3" s="227"/>
      <c r="J3" s="227"/>
      <c r="K3" s="232" t="s">
        <v>3</v>
      </c>
    </row>
    <row r="4" ht="15" customHeight="1">
      <c r="A4" s="227" t="s">
        <v>4</v>
      </c>
      <c r="B4" s="227"/>
      <c r="C4" s="227"/>
      <c r="D4" s="227"/>
      <c r="E4" s="227"/>
      <c r="F4" s="227"/>
      <c r="G4" s="227"/>
      <c r="H4" s="227"/>
      <c r="I4" s="227"/>
      <c r="J4" s="227"/>
    </row>
    <row r="5" ht="15" customHeight="1">
      <c r="A5" s="227" t="s">
        <v>5</v>
      </c>
      <c r="B5" s="227"/>
      <c r="C5" s="227"/>
      <c r="D5" s="227"/>
      <c r="E5" s="227"/>
      <c r="F5" s="227"/>
      <c r="G5" s="227"/>
      <c r="H5" s="227"/>
      <c r="I5" s="227"/>
      <c r="J5" s="227"/>
      <c r="K5" s="232" t="s">
        <v>6</v>
      </c>
    </row>
    <row r="6" ht="18" customHeight="1">
      <c r="A6" s="229" t="s">
        <v>39</v>
      </c>
    </row>
    <row r="7" ht="30" customHeight="1">
      <c r="A7" s="233" t="s">
        <v>8</v>
      </c>
      <c r="B7" s="233" t="s">
        <v>9</v>
      </c>
      <c r="C7" s="233" t="s">
        <v>10</v>
      </c>
      <c r="D7" s="233" t="s">
        <v>11</v>
      </c>
      <c r="E7" s="233" t="s">
        <v>12</v>
      </c>
      <c r="F7" s="233" t="s">
        <v>13</v>
      </c>
      <c r="G7" s="233" t="s">
        <v>14</v>
      </c>
      <c r="H7" s="233" t="s">
        <v>15</v>
      </c>
      <c r="I7" s="233" t="s">
        <v>16</v>
      </c>
      <c r="J7" s="233" t="s">
        <v>17</v>
      </c>
      <c r="K7" s="233" t="s">
        <v>18</v>
      </c>
    </row>
    <row r="8" ht="15" customHeight="1">
      <c r="A8" s="234" t="s">
        <v>19</v>
      </c>
      <c r="B8" s="235"/>
      <c r="C8" s="235"/>
      <c r="D8" s="235"/>
      <c r="E8" s="235"/>
      <c r="F8" s="235"/>
      <c r="G8" s="235"/>
      <c r="H8" s="235"/>
      <c r="I8" s="235"/>
      <c r="J8" s="235"/>
      <c r="K8" s="235"/>
    </row>
    <row r="9" ht="15" customHeight="1">
      <c r="A9" s="226" t="s">
        <v>20</v>
      </c>
      <c r="B9" s="231">
        <v>40393.476348628239</v>
      </c>
      <c r="C9" s="231">
        <v>5470.94913684681</v>
      </c>
      <c r="D9" s="231">
        <v>13625.332648159172</v>
      </c>
      <c r="E9" s="231">
        <v>20443.643166103837</v>
      </c>
      <c r="F9" s="231">
        <v>13786.922903307341</v>
      </c>
      <c r="G9" s="231">
        <v>18098.020636369278</v>
      </c>
      <c r="H9" s="231">
        <v>17148.091019319505</v>
      </c>
      <c r="I9" s="231">
        <v>5563.4981788200093</v>
      </c>
      <c r="J9" s="231">
        <v>4659.0659624458058</v>
      </c>
      <c r="K9" s="231">
        <v>139189</v>
      </c>
    </row>
    <row r="10" hidden="1" ht="15" customHeight="1">
      <c r="A10" s="226" t="s">
        <v>21</v>
      </c>
      <c r="B10" s="231"/>
      <c r="C10" s="231"/>
      <c r="D10" s="231"/>
      <c r="E10" s="231"/>
      <c r="F10" s="231"/>
      <c r="G10" s="231"/>
      <c r="H10" s="231"/>
      <c r="I10" s="231"/>
      <c r="J10" s="231"/>
      <c r="K10" s="231"/>
    </row>
    <row r="11" ht="15" customHeight="1">
      <c r="A11" s="226" t="s">
        <v>22</v>
      </c>
      <c r="B11" s="231">
        <v>40393.476348628239</v>
      </c>
      <c r="C11" s="231">
        <v>45864.425485475047</v>
      </c>
      <c r="D11" s="231">
        <v>59489.758133634219</v>
      </c>
      <c r="E11" s="231">
        <v>79933.401299738063</v>
      </c>
      <c r="F11" s="231">
        <v>93720.3242030454</v>
      </c>
      <c r="G11" s="231">
        <v>111818.34483941467</v>
      </c>
      <c r="H11" s="231">
        <v>128966.43585873417</v>
      </c>
      <c r="I11" s="231">
        <v>134529.93403755419</v>
      </c>
      <c r="J11" s="231">
        <v>139189</v>
      </c>
      <c r="K11" s="231">
        <v>0</v>
      </c>
    </row>
    <row r="12" ht="15" customHeight="1">
      <c r="A12" s="226" t="s">
        <v>23</v>
      </c>
      <c r="B12" s="231">
        <v>12646.258926597242</v>
      </c>
      <c r="C12" s="231">
        <v>10887.267962403481</v>
      </c>
      <c r="D12" s="231">
        <v>17017.424116004411</v>
      </c>
      <c r="E12" s="231">
        <v>12228.3216606822</v>
      </c>
      <c r="F12" s="231">
        <v>6880.94087139461</v>
      </c>
      <c r="G12" s="231">
        <v>6559.6678640978689</v>
      </c>
      <c r="H12" s="231">
        <v>7922.4053104327068</v>
      </c>
      <c r="I12" s="231">
        <v>50488.682741327328</v>
      </c>
      <c r="J12" s="231">
        <v>-191.96945293984027</v>
      </c>
      <c r="K12" s="231">
        <v>124439</v>
      </c>
    </row>
    <row r="13" ht="15" customHeight="1">
      <c r="A13" s="226" t="s">
        <v>24</v>
      </c>
      <c r="B13" s="231">
        <v>0</v>
      </c>
      <c r="C13" s="231">
        <v>0</v>
      </c>
      <c r="D13" s="231">
        <v>0</v>
      </c>
      <c r="E13" s="231">
        <v>0</v>
      </c>
      <c r="F13" s="231">
        <v>0</v>
      </c>
      <c r="G13" s="231">
        <v>0</v>
      </c>
      <c r="H13" s="231">
        <v>0</v>
      </c>
      <c r="I13" s="231">
        <v>0</v>
      </c>
      <c r="J13" s="231">
        <v>14750</v>
      </c>
      <c r="K13" s="231">
        <v>14750</v>
      </c>
    </row>
    <row r="14" ht="15" customHeight="1">
      <c r="A14" s="226" t="s">
        <v>25</v>
      </c>
      <c r="B14" s="231">
        <v>12646.258926597242</v>
      </c>
      <c r="C14" s="231">
        <v>23533.526889000721</v>
      </c>
      <c r="D14" s="231">
        <v>40550.951005005132</v>
      </c>
      <c r="E14" s="231">
        <v>52779.272665687335</v>
      </c>
      <c r="F14" s="231">
        <v>59660.213537081945</v>
      </c>
      <c r="G14" s="231">
        <v>66219.881401179809</v>
      </c>
      <c r="H14" s="231">
        <v>74142.286711612513</v>
      </c>
      <c r="I14" s="231">
        <v>124630.96945293984</v>
      </c>
      <c r="J14" s="231">
        <v>139189</v>
      </c>
      <c r="K14" s="231"/>
    </row>
    <row r="15" ht="15" customHeight="1">
      <c r="A15" s="226" t="s">
        <v>26</v>
      </c>
      <c r="B15" s="231">
        <v>27747.217422030997</v>
      </c>
      <c r="C15" s="231">
        <v>-5416.3188255566711</v>
      </c>
      <c r="D15" s="231">
        <v>-3392.0914678452391</v>
      </c>
      <c r="E15" s="231">
        <v>8215.3215054216362</v>
      </c>
      <c r="F15" s="231">
        <v>6905.98203191273</v>
      </c>
      <c r="G15" s="231">
        <v>11538.35277227141</v>
      </c>
      <c r="H15" s="231">
        <v>9225.6857088867982</v>
      </c>
      <c r="I15" s="231">
        <v>-44925.184562507318</v>
      </c>
      <c r="J15" s="231">
        <v>-9898.964584614354</v>
      </c>
      <c r="K15" s="231"/>
    </row>
    <row r="16" ht="15" customHeight="1">
      <c r="A16" s="226" t="s">
        <v>27</v>
      </c>
      <c r="B16" s="236">
        <v>0.19934921166206379</v>
      </c>
      <c r="C16" s="236">
        <v>-0.038913411444558628</v>
      </c>
      <c r="D16" s="236">
        <v>-0.024370399010304258</v>
      </c>
      <c r="E16" s="236">
        <v>0.059022778419427081</v>
      </c>
      <c r="F16" s="237">
        <v>0.0496158606780186</v>
      </c>
      <c r="G16" s="236">
        <v>0.0828970160879912</v>
      </c>
      <c r="H16" s="236">
        <v>0.066281715572974867</v>
      </c>
      <c r="I16" s="236">
        <v>-0.32276390061360677</v>
      </c>
      <c r="J16" s="236">
        <v>-0.071118871352005938</v>
      </c>
      <c r="K16" s="236"/>
    </row>
    <row r="17" ht="15" customHeight="1">
      <c r="A17" s="226" t="s">
        <v>28</v>
      </c>
      <c r="B17" s="231">
        <v>27747.217422030997</v>
      </c>
      <c r="C17" s="231">
        <v>22330.898596474326</v>
      </c>
      <c r="D17" s="231">
        <v>18938.807128629087</v>
      </c>
      <c r="E17" s="231">
        <v>27154.128634050729</v>
      </c>
      <c r="F17" s="231">
        <v>34060.110665963453</v>
      </c>
      <c r="G17" s="231">
        <v>45598.463438234859</v>
      </c>
      <c r="H17" s="231">
        <v>54824.149147121658</v>
      </c>
      <c r="I17" s="231">
        <v>9898.964584614354</v>
      </c>
      <c r="J17" s="231">
        <v>0</v>
      </c>
      <c r="K17" s="231"/>
    </row>
    <row r="18" ht="15" customHeight="1">
      <c r="A18" s="226" t="s">
        <v>29</v>
      </c>
      <c r="B18" s="236">
        <v>0.19934921166206379</v>
      </c>
      <c r="C18" s="236">
        <v>0.16043580021750514</v>
      </c>
      <c r="D18" s="236">
        <v>0.1360654012072009</v>
      </c>
      <c r="E18" s="236">
        <v>0.19508817962662803</v>
      </c>
      <c r="F18" s="237">
        <v>0.24470404030464657</v>
      </c>
      <c r="G18" s="236">
        <v>0.32760105639263776</v>
      </c>
      <c r="H18" s="236">
        <v>0.39388277196561261</v>
      </c>
      <c r="I18" s="236">
        <v>0.071118871352005938</v>
      </c>
      <c r="J18" s="236">
        <v>0</v>
      </c>
      <c r="K18" s="236"/>
    </row>
    <row r="19" ht="15" customHeight="1">
      <c r="A19" s="226" t="s">
        <v>30</v>
      </c>
      <c r="B19" s="236">
        <v>3.1941048007228336</v>
      </c>
      <c r="C19" s="236">
        <v>0.50250890817966409</v>
      </c>
      <c r="D19" s="236">
        <v>0.80066951115973706</v>
      </c>
      <c r="E19" s="236">
        <v>1.6718273965458734</v>
      </c>
      <c r="F19" s="237">
        <v>2.0036392058856691</v>
      </c>
      <c r="G19" s="236">
        <v>2.75898429788232</v>
      </c>
      <c r="H19" s="236">
        <v>2.1645056453673046</v>
      </c>
      <c r="I19" s="236">
        <v>0.1101929754698478</v>
      </c>
      <c r="J19" s="236">
        <v>0.3200340834143019</v>
      </c>
      <c r="K19" s="236"/>
    </row>
    <row r="20" ht="15" customHeight="1">
      <c r="A20" s="226" t="s">
        <v>31</v>
      </c>
      <c r="B20" s="236">
        <v>3.1941048007228336</v>
      </c>
      <c r="C20" s="236">
        <v>1.9488972350723812</v>
      </c>
      <c r="D20" s="236">
        <v>1.4670373113146349</v>
      </c>
      <c r="E20" s="236">
        <v>1.5144847070184062</v>
      </c>
      <c r="F20" s="237">
        <v>1.5709015882887061</v>
      </c>
      <c r="G20" s="236">
        <v>1.6885917412323008</v>
      </c>
      <c r="H20" s="236">
        <v>1.7394450802464234</v>
      </c>
      <c r="I20" s="236">
        <v>1.0794262022358108</v>
      </c>
      <c r="J20" s="236">
        <v>1</v>
      </c>
      <c r="K20" s="236"/>
    </row>
    <row r="22" ht="15" customHeight="1">
      <c r="A22" s="234" t="s">
        <v>32</v>
      </c>
      <c r="B22" s="234" t="s">
        <v>33</v>
      </c>
      <c r="C22" s="234" t="s">
        <v>34</v>
      </c>
      <c r="D22" s="234" t="s">
        <v>35</v>
      </c>
      <c r="E22" s="234" t="s">
        <v>7</v>
      </c>
      <c r="F22" s="234" t="s">
        <v>36</v>
      </c>
      <c r="G22" s="234" t="s">
        <v>37</v>
      </c>
      <c r="H22" s="234" t="s">
        <v>38</v>
      </c>
      <c r="I22" s="234" t="s">
        <v>39</v>
      </c>
      <c r="J22" s="234"/>
      <c r="K22" s="234"/>
    </row>
    <row r="23" ht="15" customHeight="1">
      <c r="A23" s="226" t="s">
        <v>40</v>
      </c>
      <c r="B23" s="236">
        <v>0.18736583606654716</v>
      </c>
      <c r="C23" s="236">
        <v>0.18385454250764532</v>
      </c>
      <c r="D23" s="236">
        <v>0.16990691762029556</v>
      </c>
      <c r="E23" s="236">
        <v>0.14972659422228371</v>
      </c>
      <c r="F23" s="236">
        <v>0.13861364587924827</v>
      </c>
      <c r="G23" s="236">
        <v>0.13025451221126805</v>
      </c>
      <c r="H23" s="236">
        <v>0.12331086967121946</v>
      </c>
      <c r="I23" s="236">
        <v>0.1360654012072009</v>
      </c>
      <c r="J23" s="236"/>
      <c r="K23" s="236"/>
    </row>
    <row r="24" ht="15" customHeight="1">
      <c r="A24" s="226" t="s">
        <v>41</v>
      </c>
      <c r="B24" s="236">
        <v>1.6615831453238128</v>
      </c>
      <c r="C24" s="236">
        <v>1.6491848731221055</v>
      </c>
      <c r="D24" s="236">
        <v>1.5905125765034658</v>
      </c>
      <c r="E24" s="236">
        <v>1.5154000704272133</v>
      </c>
      <c r="F24" s="236">
        <v>1.4761937338023641</v>
      </c>
      <c r="G24" s="236">
        <v>1.44700495396916</v>
      </c>
      <c r="H24" s="236">
        <v>1.4229433441475408</v>
      </c>
      <c r="I24" s="236">
        <v>1.4670373113146349</v>
      </c>
      <c r="J24" s="236"/>
      <c r="K24" s="236"/>
    </row>
    <row r="26" ht="15" customHeight="1">
      <c r="F26" s="231"/>
    </row>
    <row r="27" ht="15" customHeight="1">
      <c r="E27" s="226" t="s">
        <v>42</v>
      </c>
      <c r="F27" s="226" t="s">
        <v>43</v>
      </c>
    </row>
    <row r="28" ht="15" customHeight="1">
      <c r="E28" s="231">
        <f>-(B12+B13)</f>
        <v>0</v>
      </c>
      <c r="F28" s="231">
        <f>B9+B10</f>
        <v>0</v>
      </c>
    </row>
    <row r="29" ht="15" customHeight="1">
      <c r="E29" s="231">
        <f>-(C12+C13)</f>
        <v>0</v>
      </c>
      <c r="F29" s="231">
        <f>C9+C10</f>
        <v>0</v>
      </c>
    </row>
    <row r="30" ht="15" customHeight="1">
      <c r="E30" s="231">
        <f>-(D12+D13)</f>
        <v>0</v>
      </c>
      <c r="F30" s="231">
        <f>D9+D10</f>
        <v>0</v>
      </c>
    </row>
    <row r="31" ht="15" customHeight="1">
      <c r="E31" s="231">
        <f>-(E12+E13)</f>
        <v>0</v>
      </c>
      <c r="F31" s="231">
        <f>E9+E10</f>
        <v>0</v>
      </c>
    </row>
    <row r="32" ht="15" customHeight="1">
      <c r="E32" s="231">
        <f>-(F12+F13)</f>
        <v>0</v>
      </c>
      <c r="F32" s="231">
        <f>F9+F10</f>
        <v>0</v>
      </c>
    </row>
    <row r="33" ht="15" customHeight="1">
      <c r="E33" s="231">
        <f>-(G12+G13)</f>
        <v>0</v>
      </c>
      <c r="F33" s="231">
        <f>G9+G10</f>
        <v>0</v>
      </c>
    </row>
    <row r="34" ht="15" customHeight="1">
      <c r="E34" s="231">
        <f>-(H12+H13)</f>
        <v>0</v>
      </c>
      <c r="F34" s="231">
        <f>H9+H10</f>
        <v>0</v>
      </c>
    </row>
    <row r="35" ht="15" customHeight="1">
      <c r="E35" s="231">
        <f>-(I12+I13)</f>
        <v>0</v>
      </c>
      <c r="F35" s="231">
        <f>I9+I10</f>
        <v>0</v>
      </c>
    </row>
    <row r="36" ht="15" customHeight="1">
      <c r="E36" s="231">
        <f>-(J12+J13)</f>
        <v>0</v>
      </c>
      <c r="F36" s="231">
        <f>J9+J10</f>
        <v>0</v>
      </c>
    </row>
    <row r="43">
      <c r="A43" s="243" t="s">
        <v>44</v>
      </c>
      <c r="B43" s="244"/>
      <c r="C43" s="244"/>
      <c r="D43" s="244"/>
      <c r="E43" s="244"/>
      <c r="F43" s="244"/>
      <c r="G43" s="244"/>
      <c r="H43" s="244"/>
      <c r="I43" s="244"/>
      <c r="J43" s="244"/>
      <c r="K43" s="244"/>
    </row>
    <row r="44" outlineLevel="2">
      <c r="A44" s="245" t="s">
        <v>45</v>
      </c>
      <c r="B44" s="246">
        <v>973</v>
      </c>
      <c r="C44" s="246">
        <v>0</v>
      </c>
      <c r="D44" s="246">
        <v>0</v>
      </c>
      <c r="E44" s="246">
        <v>0</v>
      </c>
      <c r="F44" s="246">
        <v>0</v>
      </c>
      <c r="G44" s="246">
        <v>0</v>
      </c>
      <c r="H44" s="246">
        <v>0</v>
      </c>
      <c r="I44" s="246">
        <v>0</v>
      </c>
      <c r="J44" s="246">
        <v>0</v>
      </c>
      <c r="K44" s="246">
        <v>973</v>
      </c>
    </row>
    <row r="45" outlineLevel="2">
      <c r="A45" s="245" t="s">
        <v>46</v>
      </c>
      <c r="B45" s="246">
        <v>31280</v>
      </c>
      <c r="C45" s="246">
        <v>0</v>
      </c>
      <c r="D45" s="246">
        <v>0</v>
      </c>
      <c r="E45" s="246">
        <v>0</v>
      </c>
      <c r="F45" s="246">
        <v>0</v>
      </c>
      <c r="G45" s="246">
        <v>0</v>
      </c>
      <c r="H45" s="246">
        <v>0</v>
      </c>
      <c r="I45" s="246">
        <v>0</v>
      </c>
      <c r="J45" s="246">
        <v>0</v>
      </c>
      <c r="K45" s="246">
        <v>31280</v>
      </c>
    </row>
    <row r="46" outlineLevel="1">
      <c r="A46" s="247" t="s">
        <v>47</v>
      </c>
      <c r="B46" s="248">
        <v>32253</v>
      </c>
      <c r="C46" s="248">
        <v>0</v>
      </c>
      <c r="D46" s="248">
        <v>0</v>
      </c>
      <c r="E46" s="248">
        <v>0</v>
      </c>
      <c r="F46" s="248">
        <v>0</v>
      </c>
      <c r="G46" s="248">
        <v>0</v>
      </c>
      <c r="H46" s="248">
        <v>0</v>
      </c>
      <c r="I46" s="248">
        <v>0</v>
      </c>
      <c r="J46" s="248">
        <v>0</v>
      </c>
      <c r="K46" s="248">
        <v>32253</v>
      </c>
    </row>
    <row r="47" outlineLevel="2">
      <c r="A47" s="245" t="s">
        <v>48</v>
      </c>
      <c r="B47" s="246">
        <v>1731.98992018664</v>
      </c>
      <c r="C47" s="246">
        <v>0</v>
      </c>
      <c r="D47" s="246">
        <v>0</v>
      </c>
      <c r="E47" s="246">
        <v>531.212694911218</v>
      </c>
      <c r="F47" s="246">
        <v>531.212694911218</v>
      </c>
      <c r="G47" s="246">
        <v>446.959642396828</v>
      </c>
      <c r="H47" s="246">
        <v>0</v>
      </c>
      <c r="I47" s="246">
        <v>0</v>
      </c>
      <c r="J47" s="246">
        <v>-6.3749524059039686</v>
      </c>
      <c r="K47" s="246">
        <v>3235</v>
      </c>
    </row>
    <row r="48" outlineLevel="2">
      <c r="A48" s="245" t="s">
        <v>49</v>
      </c>
      <c r="B48" s="246">
        <v>267.86567836550597</v>
      </c>
      <c r="C48" s="246">
        <v>0</v>
      </c>
      <c r="D48" s="246">
        <v>0</v>
      </c>
      <c r="E48" s="246">
        <v>65.757162695126411</v>
      </c>
      <c r="F48" s="246">
        <v>98.635744042689609</v>
      </c>
      <c r="G48" s="246">
        <v>68.5859469464784</v>
      </c>
      <c r="H48" s="246">
        <v>0</v>
      </c>
      <c r="I48" s="246">
        <v>0</v>
      </c>
      <c r="J48" s="246">
        <v>11.15546795019867</v>
      </c>
      <c r="K48" s="246">
        <v>511.99999999999903</v>
      </c>
    </row>
    <row r="49" outlineLevel="2">
      <c r="A49" s="249" t="s">
        <v>50</v>
      </c>
      <c r="B49" s="246">
        <v>20.749989173021497</v>
      </c>
      <c r="C49" s="246">
        <v>21.256575011088298</v>
      </c>
      <c r="D49" s="246">
        <v>46.296551959239096</v>
      </c>
      <c r="E49" s="246">
        <v>95.4637061737043</v>
      </c>
      <c r="F49" s="246">
        <v>98.710665700097209</v>
      </c>
      <c r="G49" s="246">
        <v>224.939076242994</v>
      </c>
      <c r="H49" s="246">
        <v>313.82565019710404</v>
      </c>
      <c r="I49" s="246">
        <v>159.566787929438</v>
      </c>
      <c r="J49" s="246">
        <v>26.190997613313698</v>
      </c>
      <c r="K49" s="246">
        <v>1007</v>
      </c>
    </row>
    <row r="50" outlineLevel="2">
      <c r="A50" s="251" t="s">
        <v>51</v>
      </c>
      <c r="B50" s="248">
        <v>20.749989173021497</v>
      </c>
      <c r="C50" s="248">
        <v>21.256575011088298</v>
      </c>
      <c r="D50" s="248">
        <v>46.296551959239096</v>
      </c>
      <c r="E50" s="248">
        <v>95.4637061737043</v>
      </c>
      <c r="F50" s="248">
        <v>98.710665700097209</v>
      </c>
      <c r="G50" s="248">
        <v>224.939076242994</v>
      </c>
      <c r="H50" s="248">
        <v>313.82565019710404</v>
      </c>
      <c r="I50" s="248">
        <v>159.566787929438</v>
      </c>
      <c r="J50" s="248">
        <v>26.190997613313698</v>
      </c>
      <c r="K50" s="248">
        <v>1007</v>
      </c>
    </row>
    <row r="51" outlineLevel="2">
      <c r="A51" s="249" t="s">
        <v>52</v>
      </c>
      <c r="B51" s="246">
        <v>2.9212386285706002</v>
      </c>
      <c r="C51" s="246">
        <v>3.6862497341569003</v>
      </c>
      <c r="D51" s="246">
        <v>9.0741616301319</v>
      </c>
      <c r="E51" s="246">
        <v>21.947306536678</v>
      </c>
      <c r="F51" s="246">
        <v>22.6214496028283</v>
      </c>
      <c r="G51" s="246">
        <v>37.1486378344678</v>
      </c>
      <c r="H51" s="246">
        <v>32.9057087638788</v>
      </c>
      <c r="I51" s="246">
        <v>11.437202455447</v>
      </c>
      <c r="J51" s="246">
        <v>2.2580448138407121</v>
      </c>
      <c r="K51" s="246">
        <v>144</v>
      </c>
    </row>
    <row r="52" outlineLevel="2">
      <c r="A52" s="251" t="s">
        <v>53</v>
      </c>
      <c r="B52" s="248">
        <v>2.9212386285706002</v>
      </c>
      <c r="C52" s="248">
        <v>3.6862497341569003</v>
      </c>
      <c r="D52" s="248">
        <v>9.0741616301319</v>
      </c>
      <c r="E52" s="248">
        <v>21.947306536678</v>
      </c>
      <c r="F52" s="248">
        <v>22.6214496028283</v>
      </c>
      <c r="G52" s="248">
        <v>37.1486378344678</v>
      </c>
      <c r="H52" s="248">
        <v>32.9057087638788</v>
      </c>
      <c r="I52" s="248">
        <v>11.437202455447</v>
      </c>
      <c r="J52" s="248">
        <v>2.2580448138407121</v>
      </c>
      <c r="K52" s="248">
        <v>144</v>
      </c>
    </row>
    <row r="53" outlineLevel="2">
      <c r="A53" s="252" t="s">
        <v>54</v>
      </c>
      <c r="B53" s="248">
        <v>23.6712278015921</v>
      </c>
      <c r="C53" s="248">
        <v>24.942824745245197</v>
      </c>
      <c r="D53" s="248">
        <v>55.370713589371</v>
      </c>
      <c r="E53" s="248">
        <v>117.4110127103823</v>
      </c>
      <c r="F53" s="248">
        <v>121.3321153029255</v>
      </c>
      <c r="G53" s="248">
        <v>262.08771407746178</v>
      </c>
      <c r="H53" s="248">
        <v>346.73135896098285</v>
      </c>
      <c r="I53" s="248">
        <v>171.003990384885</v>
      </c>
      <c r="J53" s="248">
        <v>28.449042427154382</v>
      </c>
      <c r="K53" s="248">
        <v>1151</v>
      </c>
    </row>
    <row r="54" outlineLevel="1">
      <c r="A54" s="247" t="s">
        <v>55</v>
      </c>
      <c r="B54" s="248">
        <v>2023.526826353738</v>
      </c>
      <c r="C54" s="248">
        <v>24.942824745245197</v>
      </c>
      <c r="D54" s="248">
        <v>55.370713589371</v>
      </c>
      <c r="E54" s="248">
        <v>714.3808703167266</v>
      </c>
      <c r="F54" s="248">
        <v>751.180554256833</v>
      </c>
      <c r="G54" s="248">
        <v>777.63330342076813</v>
      </c>
      <c r="H54" s="248">
        <v>346.73135896098285</v>
      </c>
      <c r="I54" s="248">
        <v>171.003990384885</v>
      </c>
      <c r="J54" s="248">
        <v>33.22955797144914</v>
      </c>
      <c r="K54" s="248">
        <v>4897.9999999999991</v>
      </c>
    </row>
    <row r="55" outlineLevel="2">
      <c r="A55" s="249" t="s">
        <v>56</v>
      </c>
      <c r="B55" s="246">
        <v>6.7009351376464</v>
      </c>
      <c r="C55" s="246">
        <v>6.6737774433689</v>
      </c>
      <c r="D55" s="246">
        <v>904.93735649129792</v>
      </c>
      <c r="E55" s="246">
        <v>619.244322646255</v>
      </c>
      <c r="F55" s="246">
        <v>237.80354379992699</v>
      </c>
      <c r="G55" s="246">
        <v>283.61999281753697</v>
      </c>
      <c r="H55" s="246">
        <v>204.79721168536202</v>
      </c>
      <c r="I55" s="246">
        <v>69.8454945050906</v>
      </c>
      <c r="J55" s="246">
        <v>28.377365473515056</v>
      </c>
      <c r="K55" s="246">
        <v>2362</v>
      </c>
    </row>
    <row r="56" outlineLevel="2">
      <c r="A56" s="249" t="s">
        <v>57</v>
      </c>
      <c r="B56" s="246">
        <v>4.8994559622018</v>
      </c>
      <c r="C56" s="246">
        <v>4.879599341532</v>
      </c>
      <c r="D56" s="246">
        <v>661.654028222046</v>
      </c>
      <c r="E56" s="246">
        <v>452.766699919596</v>
      </c>
      <c r="F56" s="246">
        <v>173.872447139066</v>
      </c>
      <c r="G56" s="246">
        <v>207.371603554567</v>
      </c>
      <c r="H56" s="246">
        <v>149.739536232269</v>
      </c>
      <c r="I56" s="246">
        <v>51.068234127980894</v>
      </c>
      <c r="J56" s="246">
        <v>20.748395500741026</v>
      </c>
      <c r="K56" s="246">
        <v>1727</v>
      </c>
    </row>
    <row r="57" outlineLevel="2">
      <c r="A57" s="251" t="s">
        <v>58</v>
      </c>
      <c r="B57" s="248">
        <v>11.6003910998482</v>
      </c>
      <c r="C57" s="248">
        <v>11.5533767849009</v>
      </c>
      <c r="D57" s="248">
        <v>1566.5913847133438</v>
      </c>
      <c r="E57" s="248">
        <v>1072.0110225658509</v>
      </c>
      <c r="F57" s="248">
        <v>411.675990938993</v>
      </c>
      <c r="G57" s="248">
        <v>490.991596372104</v>
      </c>
      <c r="H57" s="248">
        <v>354.536747917631</v>
      </c>
      <c r="I57" s="248">
        <v>120.9137286330715</v>
      </c>
      <c r="J57" s="248">
        <v>49.125760974256082</v>
      </c>
      <c r="K57" s="248">
        <v>4089</v>
      </c>
    </row>
    <row r="58" outlineLevel="2">
      <c r="A58" s="250" t="s">
        <v>59</v>
      </c>
      <c r="B58" s="246">
        <v>292.764871914641</v>
      </c>
      <c r="C58" s="246">
        <v>294.17061988956203</v>
      </c>
      <c r="D58" s="246">
        <v>587.99120116031906</v>
      </c>
      <c r="E58" s="246">
        <v>780.47818641921</v>
      </c>
      <c r="F58" s="246">
        <v>656.995936113404</v>
      </c>
      <c r="G58" s="246">
        <v>935.041436666849</v>
      </c>
      <c r="H58" s="246">
        <v>1260.95696691509</v>
      </c>
      <c r="I58" s="246">
        <v>974.059894471755</v>
      </c>
      <c r="J58" s="246">
        <v>76.5408864491692</v>
      </c>
      <c r="K58" s="246">
        <v>5859</v>
      </c>
    </row>
    <row r="59" outlineLevel="2">
      <c r="A59" s="249" t="s">
        <v>60</v>
      </c>
      <c r="B59" s="246">
        <v>162.351988926697</v>
      </c>
      <c r="C59" s="246">
        <v>148.436787098793</v>
      </c>
      <c r="D59" s="246">
        <v>259.619406290739</v>
      </c>
      <c r="E59" s="246">
        <v>383.21477540507203</v>
      </c>
      <c r="F59" s="246">
        <v>270.269461754344</v>
      </c>
      <c r="G59" s="246">
        <v>320.600436485339</v>
      </c>
      <c r="H59" s="246">
        <v>234.11837722261097</v>
      </c>
      <c r="I59" s="246">
        <v>0</v>
      </c>
      <c r="J59" s="246">
        <v>27.388766816404996</v>
      </c>
      <c r="K59" s="246">
        <v>1806</v>
      </c>
    </row>
    <row r="60" outlineLevel="2">
      <c r="A60" s="253" t="s">
        <v>61</v>
      </c>
      <c r="B60" s="246">
        <v>3579.77489490739</v>
      </c>
      <c r="C60" s="246">
        <v>3384.31718028082</v>
      </c>
      <c r="D60" s="246">
        <v>7274.86906632313</v>
      </c>
      <c r="E60" s="246">
        <v>12328.8157935748</v>
      </c>
      <c r="F60" s="246">
        <v>8451.2975240758187</v>
      </c>
      <c r="G60" s="246">
        <v>11090.7496837542</v>
      </c>
      <c r="H60" s="246">
        <v>10589.8500606944</v>
      </c>
      <c r="I60" s="246">
        <v>2368.65415918695</v>
      </c>
      <c r="J60" s="246">
        <v>340.67163720249664</v>
      </c>
      <c r="K60" s="246">
        <v>59409</v>
      </c>
    </row>
    <row r="61" outlineLevel="2">
      <c r="A61" s="253" t="s">
        <v>62</v>
      </c>
      <c r="B61" s="246">
        <v>85.5621478517651</v>
      </c>
      <c r="C61" s="246">
        <v>76.6730660080148</v>
      </c>
      <c r="D61" s="246">
        <v>123.632119423744</v>
      </c>
      <c r="E61" s="246">
        <v>136.887606365346</v>
      </c>
      <c r="F61" s="246">
        <v>75.1466562346751</v>
      </c>
      <c r="G61" s="246">
        <v>65.3466821474817</v>
      </c>
      <c r="H61" s="246">
        <v>30.9762995070091</v>
      </c>
      <c r="I61" s="246">
        <v>1.7213445350726</v>
      </c>
      <c r="J61" s="246">
        <v>6.0540779268906135</v>
      </c>
      <c r="K61" s="246">
        <v>601.999999999999</v>
      </c>
    </row>
    <row r="62" outlineLevel="2">
      <c r="A62" s="254" t="s">
        <v>63</v>
      </c>
      <c r="B62" s="248">
        <v>3665.3370427591549</v>
      </c>
      <c r="C62" s="248">
        <v>3460.9902462888344</v>
      </c>
      <c r="D62" s="248">
        <v>7398.5011857468744</v>
      </c>
      <c r="E62" s="248">
        <v>12465.703399940147</v>
      </c>
      <c r="F62" s="248">
        <v>8526.4441803104946</v>
      </c>
      <c r="G62" s="248">
        <v>11156.096365901683</v>
      </c>
      <c r="H62" s="248">
        <v>10620.826360201409</v>
      </c>
      <c r="I62" s="248">
        <v>2370.3755037220226</v>
      </c>
      <c r="J62" s="248">
        <v>346.72571512937429</v>
      </c>
      <c r="K62" s="248">
        <v>60011</v>
      </c>
    </row>
    <row r="63" outlineLevel="2">
      <c r="A63" s="251" t="s">
        <v>64</v>
      </c>
      <c r="B63" s="248">
        <v>3827.6890316858521</v>
      </c>
      <c r="C63" s="248">
        <v>3609.4270333876275</v>
      </c>
      <c r="D63" s="248">
        <v>7658.1205920376133</v>
      </c>
      <c r="E63" s="248">
        <v>12848.918175345218</v>
      </c>
      <c r="F63" s="248">
        <v>8796.71364206484</v>
      </c>
      <c r="G63" s="248">
        <v>11476.696802387021</v>
      </c>
      <c r="H63" s="248">
        <v>10854.944737424019</v>
      </c>
      <c r="I63" s="248">
        <v>2370.3755037220226</v>
      </c>
      <c r="J63" s="248">
        <v>374.11448194578406</v>
      </c>
      <c r="K63" s="248">
        <v>61817</v>
      </c>
    </row>
    <row r="64" outlineLevel="2">
      <c r="A64" s="249" t="s">
        <v>65</v>
      </c>
      <c r="B64" s="246">
        <v>858.11490229077492</v>
      </c>
      <c r="C64" s="246">
        <v>419.23612624687496</v>
      </c>
      <c r="D64" s="246">
        <v>837.16790485615206</v>
      </c>
      <c r="E64" s="246">
        <v>1119.14682818244</v>
      </c>
      <c r="F64" s="246">
        <v>948.17734441136</v>
      </c>
      <c r="G64" s="246">
        <v>1363.71565233684</v>
      </c>
      <c r="H64" s="246">
        <v>1867.29322129352</v>
      </c>
      <c r="I64" s="246">
        <v>1501.07301368587</v>
      </c>
      <c r="J64" s="246">
        <v>115.0750066961682</v>
      </c>
      <c r="K64" s="246">
        <v>9029</v>
      </c>
    </row>
    <row r="65" outlineLevel="2">
      <c r="A65" s="249" t="s">
        <v>66</v>
      </c>
      <c r="B65" s="246">
        <v>54.8379996258483</v>
      </c>
      <c r="C65" s="246">
        <v>26.7913661362776</v>
      </c>
      <c r="D65" s="246">
        <v>53.4993776832452</v>
      </c>
      <c r="E65" s="246">
        <v>71.5192955876902</v>
      </c>
      <c r="F65" s="246">
        <v>60.593457495332</v>
      </c>
      <c r="G65" s="246">
        <v>87.1485138330222</v>
      </c>
      <c r="H65" s="246">
        <v>119.329736259426</v>
      </c>
      <c r="I65" s="246">
        <v>95.9263627086881</v>
      </c>
      <c r="J65" s="246">
        <v>7.3538906704703777</v>
      </c>
      <c r="K65" s="246">
        <v>577</v>
      </c>
    </row>
    <row r="66" outlineLevel="2">
      <c r="A66" s="251" t="s">
        <v>67</v>
      </c>
      <c r="B66" s="248">
        <v>912.9529019166232</v>
      </c>
      <c r="C66" s="248">
        <v>446.02749238315261</v>
      </c>
      <c r="D66" s="248">
        <v>890.66728253939721</v>
      </c>
      <c r="E66" s="248">
        <v>1190.6661237701303</v>
      </c>
      <c r="F66" s="248">
        <v>1008.770801906692</v>
      </c>
      <c r="G66" s="248">
        <v>1450.8641661698623</v>
      </c>
      <c r="H66" s="248">
        <v>1986.622957552946</v>
      </c>
      <c r="I66" s="248">
        <v>1596.9993763945581</v>
      </c>
      <c r="J66" s="248">
        <v>122.42889736663892</v>
      </c>
      <c r="K66" s="248">
        <v>9606</v>
      </c>
    </row>
    <row r="67" outlineLevel="2">
      <c r="A67" s="252" t="s">
        <v>68</v>
      </c>
      <c r="B67" s="248">
        <v>5045.0071966169644</v>
      </c>
      <c r="C67" s="248">
        <v>4361.1785224452433</v>
      </c>
      <c r="D67" s="248">
        <v>10703.370460450673</v>
      </c>
      <c r="E67" s="248">
        <v>15892.07350810041</v>
      </c>
      <c r="F67" s="248">
        <v>10874.156371023928</v>
      </c>
      <c r="G67" s="248">
        <v>14353.594001595837</v>
      </c>
      <c r="H67" s="248">
        <v>14457.061409809687</v>
      </c>
      <c r="I67" s="248">
        <v>5062.3485032214076</v>
      </c>
      <c r="J67" s="248">
        <v>622.21002673584735</v>
      </c>
      <c r="K67" s="248">
        <v>81371</v>
      </c>
    </row>
    <row r="68" outlineLevel="2">
      <c r="A68" s="245" t="s">
        <v>69</v>
      </c>
      <c r="B68" s="246">
        <v>210.866745422803</v>
      </c>
      <c r="C68" s="246">
        <v>213.702973703097</v>
      </c>
      <c r="D68" s="246">
        <v>400.234866300264</v>
      </c>
      <c r="E68" s="246">
        <v>314.038423593333</v>
      </c>
      <c r="F68" s="246">
        <v>214.623194351446</v>
      </c>
      <c r="G68" s="246">
        <v>283.38287628858</v>
      </c>
      <c r="H68" s="246">
        <v>217.726381796159</v>
      </c>
      <c r="I68" s="246">
        <v>32.7124111772886</v>
      </c>
      <c r="J68" s="246">
        <v>11.712127367029098</v>
      </c>
      <c r="K68" s="246">
        <v>1899</v>
      </c>
    </row>
    <row r="69" outlineLevel="2">
      <c r="A69" s="245" t="s">
        <v>70</v>
      </c>
      <c r="B69" s="246">
        <v>19.885882665416297</v>
      </c>
      <c r="C69" s="246">
        <v>19.799765868948402</v>
      </c>
      <c r="D69" s="246">
        <v>910.558709415174</v>
      </c>
      <c r="E69" s="246">
        <v>1293.4959041931102</v>
      </c>
      <c r="F69" s="246">
        <v>467.739625629769</v>
      </c>
      <c r="G69" s="246">
        <v>1306.3824028824702</v>
      </c>
      <c r="H69" s="246">
        <v>1597.77683238516</v>
      </c>
      <c r="I69" s="246">
        <v>222.206428594859</v>
      </c>
      <c r="J69" s="246">
        <v>84.154448365093231</v>
      </c>
      <c r="K69" s="246">
        <v>5922</v>
      </c>
    </row>
    <row r="70" outlineLevel="2">
      <c r="A70" s="250" t="s">
        <v>71</v>
      </c>
      <c r="B70" s="246">
        <v>570.44875455315093</v>
      </c>
      <c r="C70" s="246">
        <v>529.736113848084</v>
      </c>
      <c r="D70" s="246">
        <v>947.493702594272</v>
      </c>
      <c r="E70" s="246">
        <v>1419.45595136363</v>
      </c>
      <c r="F70" s="246">
        <v>914.8391831170519</v>
      </c>
      <c r="G70" s="246">
        <v>771.18990808064893</v>
      </c>
      <c r="H70" s="246">
        <v>315.823332836373</v>
      </c>
      <c r="I70" s="246">
        <v>40.8498191265833</v>
      </c>
      <c r="J70" s="246">
        <v>92.163234480215579</v>
      </c>
      <c r="K70" s="246">
        <v>5602.00000000001</v>
      </c>
    </row>
    <row r="71" outlineLevel="2">
      <c r="A71" s="250" t="s">
        <v>72</v>
      </c>
      <c r="B71" s="246">
        <v>334.67858310537304</v>
      </c>
      <c r="C71" s="246">
        <v>321.526846378065</v>
      </c>
      <c r="D71" s="246">
        <v>605.448785222402</v>
      </c>
      <c r="E71" s="246">
        <v>806.71298131093806</v>
      </c>
      <c r="F71" s="246">
        <v>562.917195614491</v>
      </c>
      <c r="G71" s="246">
        <v>601.741474544898</v>
      </c>
      <c r="H71" s="246">
        <v>207.961253534116</v>
      </c>
      <c r="I71" s="246">
        <v>33.6802117305417</v>
      </c>
      <c r="J71" s="246">
        <v>143.33266855917509</v>
      </c>
      <c r="K71" s="246">
        <v>3618</v>
      </c>
    </row>
    <row r="72" outlineLevel="2">
      <c r="A72" s="252" t="s">
        <v>73</v>
      </c>
      <c r="B72" s="248">
        <v>905.12733765852408</v>
      </c>
      <c r="C72" s="248">
        <v>851.26296022614906</v>
      </c>
      <c r="D72" s="248">
        <v>1552.942487816674</v>
      </c>
      <c r="E72" s="248">
        <v>2226.1689326745682</v>
      </c>
      <c r="F72" s="248">
        <v>1477.756378731543</v>
      </c>
      <c r="G72" s="248">
        <v>1372.931382625547</v>
      </c>
      <c r="H72" s="248">
        <v>523.784586370489</v>
      </c>
      <c r="I72" s="248">
        <v>74.530030857125013</v>
      </c>
      <c r="J72" s="248">
        <v>235.4959030393893</v>
      </c>
      <c r="K72" s="248">
        <v>9220.0000000000109</v>
      </c>
    </row>
    <row r="73" outlineLevel="2">
      <c r="A73" s="245" t="s">
        <v>74</v>
      </c>
      <c r="B73" s="246">
        <v>0.0623599107964</v>
      </c>
      <c r="C73" s="246">
        <v>0.062089858126899995</v>
      </c>
      <c r="D73" s="246">
        <v>2.8554105870157</v>
      </c>
      <c r="E73" s="246">
        <v>3.485527225693</v>
      </c>
      <c r="F73" s="246">
        <v>1.4667793138215</v>
      </c>
      <c r="G73" s="246">
        <v>4.0966695560762</v>
      </c>
      <c r="H73" s="246">
        <v>5.0104499970265</v>
      </c>
      <c r="I73" s="246">
        <v>0.6968145844438</v>
      </c>
      <c r="J73" s="246">
        <v>0.26389896699990345</v>
      </c>
      <c r="K73" s="246">
        <v>17.9999999999999</v>
      </c>
    </row>
    <row r="74" outlineLevel="2">
      <c r="A74" s="245" t="s">
        <v>75</v>
      </c>
      <c r="B74" s="246">
        <v>-64</v>
      </c>
      <c r="C74" s="246">
        <v>0</v>
      </c>
      <c r="D74" s="246">
        <v>0</v>
      </c>
      <c r="E74" s="246">
        <v>0</v>
      </c>
      <c r="F74" s="246">
        <v>0</v>
      </c>
      <c r="G74" s="246">
        <v>0</v>
      </c>
      <c r="H74" s="246">
        <v>0</v>
      </c>
      <c r="I74" s="246">
        <v>0</v>
      </c>
      <c r="J74" s="246">
        <v>0</v>
      </c>
      <c r="K74" s="246">
        <v>-64</v>
      </c>
    </row>
    <row r="75" outlineLevel="1">
      <c r="A75" s="247" t="s">
        <v>76</v>
      </c>
      <c r="B75" s="248">
        <v>6116.9495222745045</v>
      </c>
      <c r="C75" s="248">
        <v>5446.0063121015646</v>
      </c>
      <c r="D75" s="248">
        <v>13569.961934569803</v>
      </c>
      <c r="E75" s="248">
        <v>19729.26229578711</v>
      </c>
      <c r="F75" s="248">
        <v>13035.742349050508</v>
      </c>
      <c r="G75" s="248">
        <v>17320.38733294851</v>
      </c>
      <c r="H75" s="248">
        <v>16801.359660358521</v>
      </c>
      <c r="I75" s="248">
        <v>5392.4941884351247</v>
      </c>
      <c r="J75" s="248">
        <v>953.83640447436483</v>
      </c>
      <c r="K75" s="248">
        <v>98366.000000000015</v>
      </c>
    </row>
    <row r="76" outlineLevel="2">
      <c r="A76" s="245" t="s">
        <v>77</v>
      </c>
      <c r="B76" s="246">
        <v>0</v>
      </c>
      <c r="C76" s="246">
        <v>0</v>
      </c>
      <c r="D76" s="246">
        <v>0</v>
      </c>
      <c r="E76" s="246">
        <v>0</v>
      </c>
      <c r="F76" s="246">
        <v>0</v>
      </c>
      <c r="G76" s="246">
        <v>0</v>
      </c>
      <c r="H76" s="246">
        <v>0</v>
      </c>
      <c r="I76" s="246">
        <v>0</v>
      </c>
      <c r="J76" s="246">
        <v>1589</v>
      </c>
      <c r="K76" s="246">
        <v>1589</v>
      </c>
    </row>
    <row r="77" outlineLevel="2">
      <c r="A77" s="245" t="s">
        <v>78</v>
      </c>
      <c r="B77" s="246">
        <v>0</v>
      </c>
      <c r="C77" s="246">
        <v>0</v>
      </c>
      <c r="D77" s="246">
        <v>0</v>
      </c>
      <c r="E77" s="246">
        <v>0</v>
      </c>
      <c r="F77" s="246">
        <v>0</v>
      </c>
      <c r="G77" s="246">
        <v>0</v>
      </c>
      <c r="H77" s="246">
        <v>0</v>
      </c>
      <c r="I77" s="246">
        <v>0</v>
      </c>
      <c r="J77" s="246">
        <v>3212</v>
      </c>
      <c r="K77" s="246">
        <v>3212</v>
      </c>
    </row>
    <row r="78" outlineLevel="2">
      <c r="A78" s="245" t="s">
        <v>79</v>
      </c>
      <c r="B78" s="246">
        <v>0</v>
      </c>
      <c r="C78" s="246">
        <v>0</v>
      </c>
      <c r="D78" s="246">
        <v>0</v>
      </c>
      <c r="E78" s="246">
        <v>0</v>
      </c>
      <c r="F78" s="246">
        <v>0</v>
      </c>
      <c r="G78" s="246">
        <v>0</v>
      </c>
      <c r="H78" s="246">
        <v>0</v>
      </c>
      <c r="I78" s="246">
        <v>0</v>
      </c>
      <c r="J78" s="246">
        <v>-1129</v>
      </c>
      <c r="K78" s="246">
        <v>-1129</v>
      </c>
    </row>
    <row r="79" outlineLevel="1">
      <c r="A79" s="247" t="s">
        <v>80</v>
      </c>
      <c r="B79" s="248">
        <v>0</v>
      </c>
      <c r="C79" s="248">
        <v>0</v>
      </c>
      <c r="D79" s="248">
        <v>0</v>
      </c>
      <c r="E79" s="248">
        <v>0</v>
      </c>
      <c r="F79" s="248">
        <v>0</v>
      </c>
      <c r="G79" s="248">
        <v>0</v>
      </c>
      <c r="H79" s="248">
        <v>0</v>
      </c>
      <c r="I79" s="248">
        <v>0</v>
      </c>
      <c r="J79" s="248">
        <v>3672</v>
      </c>
      <c r="K79" s="248">
        <v>3672</v>
      </c>
    </row>
    <row r="80">
      <c r="A80" s="248" t="s">
        <v>44</v>
      </c>
      <c r="B80" s="248">
        <v>40393.476348628239</v>
      </c>
      <c r="C80" s="248">
        <v>5470.94913684681</v>
      </c>
      <c r="D80" s="248">
        <v>13625.332648159172</v>
      </c>
      <c r="E80" s="248">
        <v>20443.643166103837</v>
      </c>
      <c r="F80" s="248">
        <v>13786.922903307341</v>
      </c>
      <c r="G80" s="248">
        <v>18098.020636369278</v>
      </c>
      <c r="H80" s="248">
        <v>17148.091019319505</v>
      </c>
      <c r="I80" s="248">
        <v>5563.4981788200093</v>
      </c>
      <c r="J80" s="248">
        <v>4659.0659624458058</v>
      </c>
      <c r="K80" s="248">
        <v>139189</v>
      </c>
    </row>
    <row r="82">
      <c r="A82" s="243" t="s">
        <v>81</v>
      </c>
      <c r="B82" s="244"/>
      <c r="C82" s="244"/>
      <c r="D82" s="244"/>
      <c r="E82" s="244"/>
      <c r="F82" s="244"/>
      <c r="G82" s="244"/>
      <c r="H82" s="244"/>
      <c r="I82" s="244"/>
      <c r="J82" s="244"/>
      <c r="K82" s="244"/>
    </row>
    <row r="83" outlineLevel="2">
      <c r="A83" s="245" t="s">
        <v>82</v>
      </c>
      <c r="B83" s="246">
        <v>10267.2038713163</v>
      </c>
      <c r="C83" s="246">
        <v>8713.97518421774</v>
      </c>
      <c r="D83" s="246">
        <v>13218.479808799</v>
      </c>
      <c r="E83" s="246">
        <v>6412.53249811937</v>
      </c>
      <c r="F83" s="246">
        <v>2830.8605947559804</v>
      </c>
      <c r="G83" s="246">
        <v>1775.0713544149999</v>
      </c>
      <c r="H83" s="246">
        <v>945.055742724337</v>
      </c>
      <c r="I83" s="246">
        <v>189.79039859213</v>
      </c>
      <c r="J83" s="246">
        <v>-777.96945293985482</v>
      </c>
      <c r="K83" s="246">
        <v>43575</v>
      </c>
    </row>
    <row r="84" outlineLevel="2">
      <c r="A84" s="245" t="s">
        <v>83</v>
      </c>
      <c r="B84" s="246">
        <v>0</v>
      </c>
      <c r="C84" s="246">
        <v>0</v>
      </c>
      <c r="D84" s="246">
        <v>0</v>
      </c>
      <c r="E84" s="246">
        <v>0</v>
      </c>
      <c r="F84" s="246">
        <v>0</v>
      </c>
      <c r="G84" s="246">
        <v>0</v>
      </c>
      <c r="H84" s="246">
        <v>3210</v>
      </c>
      <c r="I84" s="246">
        <v>0</v>
      </c>
      <c r="J84" s="246">
        <v>0</v>
      </c>
      <c r="K84" s="246">
        <v>3210</v>
      </c>
    </row>
    <row r="85" outlineLevel="2">
      <c r="A85" s="245" t="s">
        <v>84</v>
      </c>
      <c r="B85" s="246">
        <v>0</v>
      </c>
      <c r="C85" s="246">
        <v>0</v>
      </c>
      <c r="D85" s="246">
        <v>0</v>
      </c>
      <c r="E85" s="246">
        <v>0</v>
      </c>
      <c r="F85" s="246">
        <v>0</v>
      </c>
      <c r="G85" s="246">
        <v>0</v>
      </c>
      <c r="H85" s="246">
        <v>0</v>
      </c>
      <c r="I85" s="246">
        <v>38575</v>
      </c>
      <c r="J85" s="246">
        <v>0</v>
      </c>
      <c r="K85" s="246">
        <v>38575</v>
      </c>
    </row>
    <row r="86" outlineLevel="2">
      <c r="A86" s="245" t="s">
        <v>85</v>
      </c>
      <c r="B86" s="246">
        <v>0</v>
      </c>
      <c r="C86" s="246">
        <v>0</v>
      </c>
      <c r="D86" s="246">
        <v>0</v>
      </c>
      <c r="E86" s="246">
        <v>0</v>
      </c>
      <c r="F86" s="246">
        <v>0</v>
      </c>
      <c r="G86" s="246">
        <v>0</v>
      </c>
      <c r="H86" s="246">
        <v>0</v>
      </c>
      <c r="I86" s="246">
        <v>10986</v>
      </c>
      <c r="J86" s="246">
        <v>0</v>
      </c>
      <c r="K86" s="246">
        <v>10986</v>
      </c>
    </row>
    <row r="87" outlineLevel="2">
      <c r="A87" s="245" t="s">
        <v>86</v>
      </c>
      <c r="B87" s="246">
        <v>2379.05505528094</v>
      </c>
      <c r="C87" s="246">
        <v>2173.29277818574</v>
      </c>
      <c r="D87" s="246">
        <v>3798.94430720541</v>
      </c>
      <c r="E87" s="246">
        <v>5815.7891625628308</v>
      </c>
      <c r="F87" s="246">
        <v>4050.08027663863</v>
      </c>
      <c r="G87" s="246">
        <v>4784.5965096828695</v>
      </c>
      <c r="H87" s="246">
        <v>3767.3495677083697</v>
      </c>
      <c r="I87" s="246">
        <v>737.892342735204</v>
      </c>
      <c r="J87" s="246">
        <v>3.637978807091713E-12</v>
      </c>
      <c r="K87" s="246">
        <v>27507</v>
      </c>
    </row>
    <row r="88" outlineLevel="1">
      <c r="A88" s="247" t="s">
        <v>87</v>
      </c>
      <c r="B88" s="248">
        <v>12646.258926597242</v>
      </c>
      <c r="C88" s="248">
        <v>10887.267962403481</v>
      </c>
      <c r="D88" s="248">
        <v>17017.424116004411</v>
      </c>
      <c r="E88" s="248">
        <v>12228.3216606822</v>
      </c>
      <c r="F88" s="248">
        <v>6880.94087139461</v>
      </c>
      <c r="G88" s="248">
        <v>6559.6678640978689</v>
      </c>
      <c r="H88" s="248">
        <v>7922.4053104327068</v>
      </c>
      <c r="I88" s="248">
        <v>50488.682741327328</v>
      </c>
      <c r="J88" s="248">
        <v>-777.96945293984027</v>
      </c>
      <c r="K88" s="248">
        <v>123853</v>
      </c>
    </row>
    <row r="89" outlineLevel="2">
      <c r="A89" s="245" t="s">
        <v>78</v>
      </c>
      <c r="B89" s="246">
        <v>0</v>
      </c>
      <c r="C89" s="246">
        <v>0</v>
      </c>
      <c r="D89" s="246">
        <v>0</v>
      </c>
      <c r="E89" s="246">
        <v>0</v>
      </c>
      <c r="F89" s="246">
        <v>0</v>
      </c>
      <c r="G89" s="246">
        <v>0</v>
      </c>
      <c r="H89" s="246">
        <v>0</v>
      </c>
      <c r="I89" s="246">
        <v>0</v>
      </c>
      <c r="J89" s="246">
        <v>586</v>
      </c>
      <c r="K89" s="246">
        <v>586</v>
      </c>
    </row>
    <row r="90" outlineLevel="1">
      <c r="A90" s="247" t="s">
        <v>88</v>
      </c>
      <c r="B90" s="248">
        <v>0</v>
      </c>
      <c r="C90" s="248">
        <v>0</v>
      </c>
      <c r="D90" s="248">
        <v>0</v>
      </c>
      <c r="E90" s="248">
        <v>0</v>
      </c>
      <c r="F90" s="248">
        <v>0</v>
      </c>
      <c r="G90" s="248">
        <v>0</v>
      </c>
      <c r="H90" s="248">
        <v>0</v>
      </c>
      <c r="I90" s="248">
        <v>0</v>
      </c>
      <c r="J90" s="248">
        <v>586</v>
      </c>
      <c r="K90" s="248">
        <v>586</v>
      </c>
    </row>
    <row r="91">
      <c r="A91" s="248" t="s">
        <v>81</v>
      </c>
      <c r="B91" s="248">
        <v>12646.258926597242</v>
      </c>
      <c r="C91" s="248">
        <v>10887.267962403481</v>
      </c>
      <c r="D91" s="248">
        <v>17017.424116004411</v>
      </c>
      <c r="E91" s="248">
        <v>12228.3216606822</v>
      </c>
      <c r="F91" s="248">
        <v>6880.94087139461</v>
      </c>
      <c r="G91" s="248">
        <v>6559.6678640978689</v>
      </c>
      <c r="H91" s="248">
        <v>7922.4053104327068</v>
      </c>
      <c r="I91" s="248">
        <v>50488.682741327328</v>
      </c>
      <c r="J91" s="248">
        <v>-191.96945293984027</v>
      </c>
      <c r="K91" s="248">
        <v>124439</v>
      </c>
    </row>
    <row r="93">
      <c r="A93" s="243" t="s">
        <v>89</v>
      </c>
      <c r="B93" s="244"/>
      <c r="C93" s="244"/>
      <c r="D93" s="244"/>
      <c r="E93" s="244"/>
      <c r="F93" s="244"/>
      <c r="G93" s="244"/>
      <c r="H93" s="244"/>
      <c r="I93" s="244"/>
      <c r="J93" s="244"/>
      <c r="K93" s="244"/>
    </row>
    <row r="94">
      <c r="A94" s="248" t="s">
        <v>89</v>
      </c>
      <c r="B94" s="248">
        <v>27747.217422030997</v>
      </c>
      <c r="C94" s="248">
        <v>-5416.31882555667</v>
      </c>
      <c r="D94" s="248">
        <v>-3392.0914678452386</v>
      </c>
      <c r="E94" s="248">
        <v>8215.3215054216344</v>
      </c>
      <c r="F94" s="248">
        <v>6905.9820319127311</v>
      </c>
      <c r="G94" s="248">
        <v>11538.352772271408</v>
      </c>
      <c r="H94" s="248">
        <v>9225.6857088867982</v>
      </c>
      <c r="I94" s="248">
        <v>-44925.184562507326</v>
      </c>
      <c r="J94" s="248">
        <v>4851.0354153856679</v>
      </c>
      <c r="K94" s="248">
        <v>14750</v>
      </c>
    </row>
  </sheetData>
  <mergeCells>
    <mergeCell ref="A1:K1"/>
    <mergeCell ref="A2:K2"/>
  </mergeCells>
  <printOptions horizontalCentered="1"/>
  <pageMargins left="0.25" right="0.25" top="0.75" bottom="0.75" header="0.3" footer="0.3"/>
  <pageSetup scale="82"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Base</vt:lpstr>
      <vt:lpstr>Gap SN2</vt:lpstr>
      <vt:lpstr>Gap SN3</vt:lpstr>
      <vt:lpstr>Gap SN4</vt:lpstr>
      <vt:lpstr>Gap SN5</vt:lpstr>
      <vt:lpstr>Gap SN6</vt:lpstr>
      <vt:lpstr>Gap SN7</vt:lpstr>
      <vt:lpstr>Gap SN8</vt:lpstr>
      <vt:lpstr>Gap SN9</vt:lpstr>
      <vt:lpstr>Gap SN10</vt:lpstr>
      <vt:lpstr>Notes</vt:lpstr>
      <vt:lpstr>Disclaimer</vt:lpstr>
      <vt:lpstr>Base!Print_Titles</vt:lpstr>
      <vt:lpstr>'Gap SN10'!Print_Titles</vt:lpstr>
      <vt:lpstr>'Gap SN2'!Print_Titles</vt:lpstr>
      <vt:lpstr>'Gap SN3'!Print_Titles</vt:lpstr>
      <vt:lpstr>'Gap SN4'!Print_Titles</vt:lpstr>
      <vt:lpstr>'Gap SN5'!Print_Titles</vt:lpstr>
      <vt:lpstr>'Gap SN6'!Print_Titles</vt:lpstr>
      <vt:lpstr>'Gap SN7'!Print_Titles</vt:lpstr>
      <vt:lpstr>'Gap SN8'!Print_Titles</vt:lpstr>
      <vt:lpstr>'Gap SN9'!Print_Titles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2020-03-26T09:01:06Z</dcterms:modified>
</cp:coreProperties>
</file>