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esktop\ethical_hacking\1.networking refresher\"/>
    </mc:Choice>
  </mc:AlternateContent>
  <xr:revisionPtr revIDLastSave="0" documentId="13_ncr:1_{5CA89D0E-426F-4A8D-890E-5AA5BAFB07C6}" xr6:coauthVersionLast="45" xr6:coauthVersionMax="45" xr10:uidLastSave="{00000000-0000-0000-0000-000000000000}"/>
  <bookViews>
    <workbookView xWindow="-120" yWindow="-120" windowWidth="20730" windowHeight="11160" xr2:uid="{B9A077C0-2776-42F8-9EA0-A3461B8C54FE}"/>
  </bookViews>
  <sheets>
    <sheet name="Subnet Cheat Sheet" sheetId="1" r:id="rId1"/>
    <sheet name="Bits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I8" i="4" l="1"/>
  <c r="H8" i="4"/>
  <c r="G8" i="4"/>
  <c r="F8" i="4"/>
  <c r="E8" i="4"/>
  <c r="D8" i="4"/>
  <c r="C8" i="4"/>
  <c r="AK7" i="3" l="1"/>
  <c r="AK6" i="3"/>
  <c r="AK2" i="3"/>
  <c r="AJ3" i="3"/>
  <c r="AA3" i="3"/>
  <c r="R3" i="3"/>
  <c r="I3" i="3"/>
  <c r="I10" i="1" l="1"/>
  <c r="H10" i="1" s="1"/>
  <c r="G10" i="1" s="1"/>
  <c r="F10" i="1" s="1"/>
  <c r="E10" i="1" s="1"/>
  <c r="D10" i="1" s="1"/>
  <c r="C10" i="1" s="1"/>
  <c r="J7" i="1" s="1"/>
  <c r="I7" i="1" s="1"/>
  <c r="H7" i="1" s="1"/>
  <c r="G7" i="1" s="1"/>
  <c r="F7" i="1" s="1"/>
  <c r="E7" i="1" s="1"/>
  <c r="D7" i="1" s="1"/>
  <c r="C7" i="1" s="1"/>
  <c r="H4" i="1" s="1"/>
  <c r="G4" i="1" s="1"/>
  <c r="F4" i="1" s="1"/>
  <c r="E4" i="1" s="1"/>
  <c r="D4" i="1" s="1"/>
  <c r="C4" i="1" s="1"/>
</calcChain>
</file>

<file path=xl/sharedStrings.xml><?xml version="1.0" encoding="utf-8"?>
<sst xmlns="http://schemas.openxmlformats.org/spreadsheetml/2006/main" count="104" uniqueCount="86">
  <si>
    <t>/1</t>
  </si>
  <si>
    <t>/2</t>
  </si>
  <si>
    <t>/3</t>
  </si>
  <si>
    <t>/4</t>
  </si>
  <si>
    <t>/5</t>
  </si>
  <si>
    <t>/6</t>
  </si>
  <si>
    <t>/7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</si>
  <si>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</si>
  <si>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</si>
  <si>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</si>
  <si>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</si>
  <si>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</si>
  <si>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</si>
  <si>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</si>
  <si>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</si>
  <si>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</si>
  <si>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</si>
  <si>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</si>
  <si>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</si>
  <si>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</si>
  <si>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</si>
  <si>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</si>
  <si>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</si>
  <si>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/24</t>
  </si>
  <si>
    <t>/25</t>
  </si>
  <si>
    <t>/26</t>
  </si>
  <si>
    <t>/27</t>
  </si>
  <si>
    <t>/28</t>
  </si>
  <si>
    <t>/29</t>
  </si>
  <si>
    <t>/30</t>
  </si>
  <si>
    <t>/31</t>
  </si>
  <si>
    <t>/32</t>
  </si>
  <si>
    <t>Hosts</t>
  </si>
  <si>
    <t>CIDR</t>
  </si>
  <si>
    <t>Subnet Mask (Replace x)</t>
  </si>
  <si>
    <t>Subnet x.0.0.0</t>
  </si>
  <si>
    <t>Subnet 255.x.0.0</t>
  </si>
  <si>
    <t>Subnet 255.255.x.0</t>
  </si>
  <si>
    <t>Subnet 255.255.255.x</t>
  </si>
  <si>
    <t>Notes:</t>
  </si>
  <si>
    <t>Network ID - First Address</t>
  </si>
  <si>
    <t>The Cyber Mentor's Subnetting Sheet</t>
  </si>
  <si>
    <t>*Hosts double each increment of a CIDR</t>
  </si>
  <si>
    <t>*Always subtract 2 from host total:</t>
  </si>
  <si>
    <t>Broadcast - Last Address</t>
  </si>
  <si>
    <t>hosts</t>
  </si>
  <si>
    <t>subnet</t>
  </si>
  <si>
    <t>this row shows possibilty of bits being flipped on</t>
  </si>
  <si>
    <t>IF ASKED HO MANY HOSTS IN /20</t>
  </si>
  <si>
    <t>ANS IS 4096-2=4094</t>
  </si>
  <si>
    <t>so basically if 14 bits are inly turned on thenn u get  255.252.0.0 coz 14 ke correspondign in table its 252 hi **see G3 and G8**</t>
  </si>
  <si>
    <t>Network</t>
  </si>
  <si>
    <t>Broadcast</t>
  </si>
  <si>
    <t>192.168.1.0/24</t>
  </si>
  <si>
    <t>Subnet Mask</t>
  </si>
  <si>
    <t>255.255.255.0</t>
  </si>
  <si>
    <t>192.168.1.0</t>
  </si>
  <si>
    <t>192.168.1.255</t>
  </si>
  <si>
    <t>192.168.1.0/28</t>
  </si>
  <si>
    <t>255.255.255.240</t>
  </si>
  <si>
    <t>192.168.1.15</t>
  </si>
  <si>
    <t>.15 coz total 14 hosts na</t>
  </si>
  <si>
    <t>192.168.1.16/28</t>
  </si>
  <si>
    <t>192.168.1.16</t>
  </si>
  <si>
    <t>192.168.1.31</t>
  </si>
  <si>
    <t>192.168.0.0/23</t>
  </si>
  <si>
    <t>255.255.254.0</t>
  </si>
  <si>
    <t>192.168.0.0</t>
  </si>
  <si>
    <t>192.168.2.0/23</t>
  </si>
  <si>
    <t>192.168.2.0</t>
  </si>
  <si>
    <t>192.168.3.255</t>
  </si>
  <si>
    <t xml:space="preserve">coz in dono ke beech mai 510 hosts u easily get na </t>
  </si>
  <si>
    <t>if u had written</t>
  </si>
  <si>
    <t>192.168.1.0/23</t>
  </si>
  <si>
    <t>exercise</t>
  </si>
  <si>
    <t>192.168.0.0/22</t>
  </si>
  <si>
    <t>192.168.1.0/26</t>
  </si>
  <si>
    <t>192.168.1.0/27</t>
  </si>
  <si>
    <t>255.255.252.0</t>
  </si>
  <si>
    <t>255.255.255.192</t>
  </si>
  <si>
    <t>would have coinocde with 192.168.0.0</t>
  </si>
  <si>
    <t>255.255.255.224</t>
  </si>
  <si>
    <t>192.168.1.63</t>
  </si>
  <si>
    <t>so available to us is from.1 to .254</t>
  </si>
  <si>
    <t>started of here with 128 coz just like the previous bits sheet</t>
  </si>
  <si>
    <t>so basically if 8 bits are only turned on then u get  255.0.0.0 as the subnet mask for this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</si>
</sst>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0" fontId="2" fillId="4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left" indent="1"/>
    </xf>
    <xf numFmtId="0" fontId="0" fillId="6" borderId="3" xfId="0" applyFill="1" applyBorder="1"/>
    <xf numFmtId="0" fontId="0" fillId="6" borderId="4" xfId="0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9" xfId="0" applyFill="1" applyBorder="1" applyAlignment="1">
      <alignment horizontal="left" indent="1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90E0-82B2-4B6F-83AE-035E91C35AC1}">
  <dimension ref="B1:L36"/>
  <sheetViews>
    <sheetView tabSelected="1" topLeftCell="A16" zoomScale="91" zoomScaleNormal="64" workbookViewId="0">
      <selection activeCell="G36" sqref="G36"/>
    </sheetView>
  </sheetViews>
  <sheetFormatPr defaultRowHeight="15" x14ac:dyDescent="0.25"/>
  <cols>
    <col min="2" max="2" width="23" bestFit="1" customWidth="1"/>
    <col min="3" max="3" width="17.5703125" style="1" bestFit="1" customWidth="1"/>
    <col min="4" max="4" width="17.140625" style="1" bestFit="1" customWidth="1"/>
    <col min="5" max="5" width="15.42578125" style="1" bestFit="1" customWidth="1"/>
    <col min="6" max="6" width="15.85546875" style="1" bestFit="1" customWidth="1"/>
    <col min="7" max="7" width="15.140625" style="1" bestFit="1" customWidth="1"/>
    <col min="8" max="8" width="15.28515625" style="1" bestFit="1" customWidth="1"/>
    <col min="9" max="9" width="14.5703125" style="1" bestFit="1" customWidth="1"/>
    <col min="10" max="10" width="13.85546875" style="1" bestFit="1" customWidth="1"/>
    <col min="11" max="11" width="46.28515625" customWidth="1"/>
    <col min="12" max="12" width="22.42578125" customWidth="1"/>
  </cols>
  <sheetData>
    <row r="1" spans="2:10" ht="18.75" x14ac:dyDescent="0.3">
      <c r="B1" s="21" t="s">
        <v>41</v>
      </c>
      <c r="C1" s="21"/>
      <c r="D1" s="21"/>
      <c r="E1" s="21"/>
      <c r="F1" s="21"/>
      <c r="G1" s="21"/>
      <c r="H1" s="21"/>
      <c r="I1" s="21"/>
      <c r="J1" s="21"/>
    </row>
    <row r="2" spans="2:10" x14ac:dyDescent="0.25">
      <c r="B2" s="4"/>
      <c r="C2" s="20" t="s">
        <v>35</v>
      </c>
      <c r="D2" s="20"/>
      <c r="E2" s="20"/>
      <c r="F2" s="20"/>
      <c r="G2" s="20"/>
      <c r="H2" s="20"/>
      <c r="I2" s="20"/>
      <c r="J2" s="20"/>
    </row>
    <row r="3" spans="2:10" x14ac:dyDescent="0.25">
      <c r="B3" s="5" t="s">
        <v>33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pans="2:10" x14ac:dyDescent="0.25">
      <c r="B4" s="6" t="s">
        <v>32</v>
      </c>
      <c r="C4" s="3">
        <f>D4*2</f>
        <v>2147483648</v>
      </c>
      <c r="D4" s="3">
        <f>E4*2</f>
        <v>1073741824</v>
      </c>
      <c r="E4" s="3">
        <f>F4*2</f>
        <v>536870912</v>
      </c>
      <c r="F4" s="3">
        <f>G4*2</f>
        <v>268435456</v>
      </c>
      <c r="G4" s="3">
        <f t="shared" ref="G4:H4" si="0">H4*2</f>
        <v>134217728</v>
      </c>
      <c r="H4" s="3">
        <f t="shared" si="0"/>
        <v>67108864</v>
      </c>
      <c r="I4" s="3">
        <f>J4*2</f>
        <v>33554432</v>
      </c>
      <c r="J4" s="3">
        <f>C7*2</f>
        <v>16777216</v>
      </c>
    </row>
    <row r="5" spans="2:10" x14ac:dyDescent="0.25">
      <c r="B5" s="4"/>
      <c r="C5" s="20" t="s">
        <v>36</v>
      </c>
      <c r="D5" s="20"/>
      <c r="E5" s="20"/>
      <c r="F5" s="20"/>
      <c r="G5" s="20"/>
      <c r="H5" s="20"/>
      <c r="I5" s="20"/>
      <c r="J5" s="20"/>
    </row>
    <row r="6" spans="2:10" x14ac:dyDescent="0.25">
      <c r="B6" s="5" t="s">
        <v>33</v>
      </c>
      <c r="C6" s="2" t="s">
        <v>8</v>
      </c>
      <c r="D6" s="2" t="s">
        <v>9</v>
      </c>
      <c r="E6" s="2" t="s">
        <v>10</v>
      </c>
      <c r="F6" s="2" t="s">
        <v>11</v>
      </c>
      <c r="G6" s="2" t="s">
        <v>12</v>
      </c>
      <c r="H6" s="2" t="s">
        <v>13</v>
      </c>
      <c r="I6" s="2" t="s">
        <v>14</v>
      </c>
      <c r="J6" s="2" t="s">
        <v>15</v>
      </c>
    </row>
    <row r="7" spans="2:10" x14ac:dyDescent="0.25">
      <c r="B7" s="6" t="s">
        <v>32</v>
      </c>
      <c r="C7" s="3">
        <f t="shared" ref="C7:H7" si="1">D7*2</f>
        <v>8388608</v>
      </c>
      <c r="D7" s="3">
        <f t="shared" si="1"/>
        <v>4194304</v>
      </c>
      <c r="E7" s="3">
        <f t="shared" si="1"/>
        <v>2097152</v>
      </c>
      <c r="F7" s="3">
        <f t="shared" si="1"/>
        <v>1048576</v>
      </c>
      <c r="G7" s="3">
        <f t="shared" si="1"/>
        <v>524288</v>
      </c>
      <c r="H7" s="3">
        <f t="shared" si="1"/>
        <v>262144</v>
      </c>
      <c r="I7" s="3">
        <f>J7*2</f>
        <v>131072</v>
      </c>
      <c r="J7" s="3">
        <f>C10*2</f>
        <v>65536</v>
      </c>
    </row>
    <row r="8" spans="2:10" x14ac:dyDescent="0.25">
      <c r="B8" s="4"/>
      <c r="C8" s="20" t="s">
        <v>37</v>
      </c>
      <c r="D8" s="20"/>
      <c r="E8" s="20"/>
      <c r="F8" s="20"/>
      <c r="G8" s="20"/>
      <c r="H8" s="20"/>
      <c r="I8" s="20"/>
      <c r="J8" s="20"/>
    </row>
    <row r="9" spans="2:10" x14ac:dyDescent="0.25">
      <c r="B9" s="5" t="s">
        <v>33</v>
      </c>
      <c r="C9" s="2" t="s">
        <v>16</v>
      </c>
      <c r="D9" s="2" t="s">
        <v>17</v>
      </c>
      <c r="E9" s="2" t="s">
        <v>18</v>
      </c>
      <c r="F9" s="2" t="s">
        <v>19</v>
      </c>
      <c r="G9" s="2" t="s">
        <v>20</v>
      </c>
      <c r="H9" s="2" t="s">
        <v>21</v>
      </c>
      <c r="I9" s="2" t="s">
        <v>22</v>
      </c>
      <c r="J9" s="2" t="s">
        <v>23</v>
      </c>
    </row>
    <row r="10" spans="2:10" x14ac:dyDescent="0.25">
      <c r="B10" s="6" t="s">
        <v>32</v>
      </c>
      <c r="C10" s="3">
        <f t="shared" ref="C10:H10" si="2">D10*2</f>
        <v>32768</v>
      </c>
      <c r="D10" s="3">
        <f t="shared" si="2"/>
        <v>16384</v>
      </c>
      <c r="E10" s="3">
        <f t="shared" si="2"/>
        <v>8192</v>
      </c>
      <c r="F10" s="3">
        <f t="shared" si="2"/>
        <v>4096</v>
      </c>
      <c r="G10" s="3">
        <f t="shared" si="2"/>
        <v>2048</v>
      </c>
      <c r="H10" s="3">
        <f t="shared" si="2"/>
        <v>1024</v>
      </c>
      <c r="I10" s="3">
        <f>J10*2</f>
        <v>512</v>
      </c>
      <c r="J10" s="3">
        <v>256</v>
      </c>
    </row>
    <row r="11" spans="2:10" x14ac:dyDescent="0.25">
      <c r="B11" s="4"/>
      <c r="C11" s="20" t="s">
        <v>38</v>
      </c>
      <c r="D11" s="20"/>
      <c r="E11" s="20"/>
      <c r="F11" s="20"/>
      <c r="G11" s="20"/>
      <c r="H11" s="20"/>
      <c r="I11" s="20"/>
      <c r="J11" s="20"/>
    </row>
    <row r="12" spans="2:10" x14ac:dyDescent="0.25">
      <c r="B12" s="5" t="s">
        <v>33</v>
      </c>
      <c r="C12" s="2" t="s">
        <v>24</v>
      </c>
      <c r="D12" s="2" t="s">
        <v>25</v>
      </c>
      <c r="E12" s="2" t="s">
        <v>26</v>
      </c>
      <c r="F12" s="2" t="s">
        <v>27</v>
      </c>
      <c r="G12" s="2" t="s">
        <v>28</v>
      </c>
      <c r="H12" s="2" t="s">
        <v>29</v>
      </c>
      <c r="I12" s="2" t="s">
        <v>30</v>
      </c>
      <c r="J12" s="2" t="s">
        <v>31</v>
      </c>
    </row>
    <row r="13" spans="2:10" x14ac:dyDescent="0.25">
      <c r="B13" s="6" t="s">
        <v>32</v>
      </c>
      <c r="C13" s="3">
        <v>128</v>
      </c>
      <c r="D13" s="3">
        <v>64</v>
      </c>
      <c r="E13" s="3">
        <v>32</v>
      </c>
      <c r="F13" s="3">
        <v>16</v>
      </c>
      <c r="G13" s="3">
        <v>8</v>
      </c>
      <c r="H13" s="3">
        <v>4</v>
      </c>
      <c r="I13" s="3">
        <v>2</v>
      </c>
      <c r="J13" s="3">
        <v>1</v>
      </c>
    </row>
    <row r="15" spans="2:10" x14ac:dyDescent="0.25">
      <c r="B15" t="s">
        <v>34</v>
      </c>
      <c r="C15" s="1">
        <v>128</v>
      </c>
      <c r="D15" s="1">
        <v>192</v>
      </c>
      <c r="E15" s="1">
        <v>224</v>
      </c>
      <c r="F15" s="1">
        <v>240</v>
      </c>
      <c r="G15" s="1">
        <v>248</v>
      </c>
      <c r="H15" s="1">
        <v>252</v>
      </c>
      <c r="I15" s="1">
        <v>254</v>
      </c>
      <c r="J15" s="1">
        <v>255</v>
      </c>
    </row>
    <row r="16" spans="2:10" ht="15.75" thickBot="1" x14ac:dyDescent="0.3"/>
    <row r="17" spans="2:12" x14ac:dyDescent="0.25">
      <c r="B17" s="10" t="s">
        <v>39</v>
      </c>
      <c r="C17" s="11" t="s">
        <v>42</v>
      </c>
      <c r="D17" s="12"/>
      <c r="E17" s="13"/>
    </row>
    <row r="18" spans="2:12" x14ac:dyDescent="0.25">
      <c r="B18" s="14"/>
      <c r="C18" s="7" t="s">
        <v>43</v>
      </c>
      <c r="D18" s="8"/>
      <c r="E18" s="15"/>
    </row>
    <row r="19" spans="2:12" x14ac:dyDescent="0.25">
      <c r="B19" s="14"/>
      <c r="C19" s="9" t="s">
        <v>40</v>
      </c>
      <c r="D19" s="8"/>
      <c r="E19" s="15"/>
    </row>
    <row r="20" spans="2:12" ht="15.75" thickBot="1" x14ac:dyDescent="0.3">
      <c r="B20" s="16"/>
      <c r="C20" s="17" t="s">
        <v>44</v>
      </c>
      <c r="D20" s="18"/>
      <c r="E20" s="19"/>
      <c r="K20" s="1"/>
    </row>
    <row r="21" spans="2:12" x14ac:dyDescent="0.25">
      <c r="K21" s="1"/>
    </row>
    <row r="22" spans="2:12" x14ac:dyDescent="0.25">
      <c r="E22" s="1" t="s">
        <v>48</v>
      </c>
      <c r="K22" s="1"/>
    </row>
    <row r="23" spans="2:12" x14ac:dyDescent="0.25">
      <c r="D23" s="1" t="s">
        <v>49</v>
      </c>
      <c r="K23" s="1"/>
    </row>
    <row r="24" spans="2:12" x14ac:dyDescent="0.25">
      <c r="K24" s="1"/>
    </row>
    <row r="25" spans="2:12" x14ac:dyDescent="0.25">
      <c r="K25" s="1"/>
    </row>
    <row r="26" spans="2:12" x14ac:dyDescent="0.25">
      <c r="G26" s="1" t="s">
        <v>54</v>
      </c>
      <c r="H26" s="1" t="s">
        <v>32</v>
      </c>
      <c r="I26" s="1" t="s">
        <v>51</v>
      </c>
      <c r="J26" s="1" t="s">
        <v>52</v>
      </c>
      <c r="K26" s="1"/>
    </row>
    <row r="27" spans="2:12" x14ac:dyDescent="0.25">
      <c r="F27" s="1" t="s">
        <v>53</v>
      </c>
      <c r="G27" s="1" t="s">
        <v>55</v>
      </c>
      <c r="H27" s="1">
        <v>254</v>
      </c>
      <c r="I27" s="1" t="s">
        <v>56</v>
      </c>
      <c r="J27" s="1" t="s">
        <v>57</v>
      </c>
      <c r="K27" s="1" t="s">
        <v>83</v>
      </c>
      <c r="L27" s="1"/>
    </row>
    <row r="28" spans="2:12" x14ac:dyDescent="0.25">
      <c r="F28" s="1" t="s">
        <v>58</v>
      </c>
      <c r="G28" s="1" t="s">
        <v>59</v>
      </c>
      <c r="H28" s="1">
        <v>14</v>
      </c>
      <c r="I28" s="1" t="s">
        <v>56</v>
      </c>
      <c r="J28" s="1" t="s">
        <v>60</v>
      </c>
      <c r="K28" s="1" t="s">
        <v>61</v>
      </c>
    </row>
    <row r="29" spans="2:12" x14ac:dyDescent="0.25">
      <c r="F29" s="1" t="s">
        <v>62</v>
      </c>
      <c r="G29" s="1" t="s">
        <v>59</v>
      </c>
      <c r="H29" s="1">
        <v>14</v>
      </c>
      <c r="I29" s="1" t="s">
        <v>63</v>
      </c>
      <c r="J29" s="1" t="s">
        <v>64</v>
      </c>
      <c r="K29" s="1"/>
    </row>
    <row r="30" spans="2:12" x14ac:dyDescent="0.25">
      <c r="F30" s="1" t="s">
        <v>65</v>
      </c>
      <c r="G30" s="1" t="s">
        <v>66</v>
      </c>
      <c r="H30" s="1">
        <v>510</v>
      </c>
      <c r="I30" s="1" t="s">
        <v>67</v>
      </c>
      <c r="J30" s="1" t="s">
        <v>57</v>
      </c>
      <c r="K30" s="1" t="s">
        <v>71</v>
      </c>
    </row>
    <row r="31" spans="2:12" x14ac:dyDescent="0.25">
      <c r="F31" s="1" t="s">
        <v>68</v>
      </c>
      <c r="G31" s="1" t="s">
        <v>66</v>
      </c>
      <c r="H31" s="1">
        <v>510</v>
      </c>
      <c r="I31" s="1" t="s">
        <v>69</v>
      </c>
      <c r="J31" s="1" t="s">
        <v>70</v>
      </c>
    </row>
    <row r="32" spans="2:12" x14ac:dyDescent="0.25">
      <c r="E32" s="1" t="s">
        <v>72</v>
      </c>
      <c r="F32" s="1" t="s">
        <v>73</v>
      </c>
      <c r="G32" s="1" t="s">
        <v>80</v>
      </c>
    </row>
    <row r="34" spans="5:10" x14ac:dyDescent="0.25">
      <c r="E34" s="1" t="s">
        <v>74</v>
      </c>
      <c r="F34" s="1" t="s">
        <v>75</v>
      </c>
      <c r="G34" s="1" t="s">
        <v>78</v>
      </c>
      <c r="H34" s="1">
        <v>1022</v>
      </c>
      <c r="I34" s="1" t="s">
        <v>67</v>
      </c>
      <c r="J34" s="1" t="s">
        <v>70</v>
      </c>
    </row>
    <row r="35" spans="5:10" x14ac:dyDescent="0.25">
      <c r="F35" s="1" t="s">
        <v>76</v>
      </c>
      <c r="G35" s="1" t="s">
        <v>79</v>
      </c>
      <c r="H35" s="1">
        <v>62</v>
      </c>
      <c r="I35" s="1" t="s">
        <v>56</v>
      </c>
      <c r="J35" s="1" t="s">
        <v>82</v>
      </c>
    </row>
    <row r="36" spans="5:10" x14ac:dyDescent="0.25">
      <c r="F36" s="1" t="s">
        <v>77</v>
      </c>
      <c r="G36" s="1" t="s">
        <v>81</v>
      </c>
      <c r="H36" s="1">
        <v>30</v>
      </c>
      <c r="I36" s="1" t="s">
        <v>56</v>
      </c>
      <c r="J36" s="1" t="s">
        <v>64</v>
      </c>
    </row>
  </sheetData>
  <mergeCells count="5">
    <mergeCell ref="C2:J2"/>
    <mergeCell ref="C5:J5"/>
    <mergeCell ref="C8:J8"/>
    <mergeCell ref="C11:J11"/>
    <mergeCell ref="B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34CB-4E0D-40DE-88BD-3317D6AD24E7}">
  <dimension ref="A1:AK7"/>
  <sheetViews>
    <sheetView zoomScaleNormal="100" workbookViewId="0">
      <selection activeCell="AK2" sqref="AK2"/>
    </sheetView>
  </sheetViews>
  <sheetFormatPr defaultRowHeight="15" x14ac:dyDescent="0.25"/>
  <cols>
    <col min="1" max="1" width="4.28515625" bestFit="1" customWidth="1"/>
    <col min="2" max="4" width="3" bestFit="1" customWidth="1"/>
    <col min="5" max="8" width="2" bestFit="1" customWidth="1"/>
    <col min="10" max="10" width="4.140625" bestFit="1" customWidth="1"/>
    <col min="11" max="13" width="3" bestFit="1" customWidth="1"/>
    <col min="14" max="17" width="2" bestFit="1" customWidth="1"/>
    <col min="18" max="19" width="4.140625" bestFit="1" customWidth="1"/>
    <col min="20" max="22" width="3" bestFit="1" customWidth="1"/>
    <col min="23" max="26" width="2" bestFit="1" customWidth="1"/>
    <col min="28" max="28" width="4.140625" bestFit="1" customWidth="1"/>
    <col min="29" max="31" width="3" bestFit="1" customWidth="1"/>
    <col min="32" max="35" width="2" bestFit="1" customWidth="1"/>
  </cols>
  <sheetData>
    <row r="1" spans="1:37" x14ac:dyDescent="0.25">
      <c r="A1">
        <v>128</v>
      </c>
      <c r="B1">
        <v>64</v>
      </c>
      <c r="C1">
        <v>32</v>
      </c>
      <c r="D1">
        <v>16</v>
      </c>
      <c r="E1">
        <v>8</v>
      </c>
      <c r="F1">
        <v>4</v>
      </c>
      <c r="G1">
        <v>2</v>
      </c>
      <c r="H1">
        <v>1</v>
      </c>
      <c r="J1">
        <v>128</v>
      </c>
      <c r="K1">
        <v>64</v>
      </c>
      <c r="L1">
        <v>32</v>
      </c>
      <c r="M1">
        <v>16</v>
      </c>
      <c r="N1">
        <v>8</v>
      </c>
      <c r="O1">
        <v>4</v>
      </c>
      <c r="P1">
        <v>2</v>
      </c>
      <c r="Q1">
        <v>1</v>
      </c>
      <c r="S1">
        <v>128</v>
      </c>
      <c r="T1">
        <v>64</v>
      </c>
      <c r="U1">
        <v>32</v>
      </c>
      <c r="V1">
        <v>16</v>
      </c>
      <c r="W1">
        <v>8</v>
      </c>
      <c r="X1">
        <v>4</v>
      </c>
      <c r="Y1">
        <v>2</v>
      </c>
      <c r="Z1">
        <v>1</v>
      </c>
      <c r="AB1">
        <v>128</v>
      </c>
      <c r="AC1">
        <v>64</v>
      </c>
      <c r="AD1">
        <v>32</v>
      </c>
      <c r="AE1">
        <v>16</v>
      </c>
      <c r="AF1">
        <v>8</v>
      </c>
      <c r="AG1">
        <v>4</v>
      </c>
      <c r="AH1">
        <v>2</v>
      </c>
      <c r="AI1">
        <v>1</v>
      </c>
    </row>
    <row r="2" spans="1:37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K2" t="str">
        <f>CONCATENATE("/",SUM(A2:AI2))</f>
        <v>/24</v>
      </c>
    </row>
    <row r="3" spans="1:37" x14ac:dyDescent="0.25">
      <c r="I3">
        <f>(A1*A2)+(B1*B2)+(C1*C2)+(D1*D2)+(E1*E2)+(F1*F2)+(G1*G2)+(H1*H2)</f>
        <v>255</v>
      </c>
      <c r="R3">
        <f>(J1*J2)+(K1*K2)+(L1*L2)+(M1*M2)+(N1*N2)+(O1*O2)+(P1*P2)+(Q1*Q2)</f>
        <v>255</v>
      </c>
      <c r="AA3">
        <f>(S1*S2)+(T1*T2)+(U1*U2)+(V1*V2)+(W1*W2)+(X1*X2)+(Y1*Y2)+(Z1*Z2)</f>
        <v>255</v>
      </c>
      <c r="AJ3">
        <f>(AB1*AB2)+(AC1*AC2)+(AD1*AD2)+(AE1*AE2)+(AF1*AF2)+(AG1*AG2)+(AH1*AH2)+(AI1*AI2)</f>
        <v>0</v>
      </c>
    </row>
    <row r="6" spans="1:37" x14ac:dyDescent="0.25">
      <c r="AJ6" t="s">
        <v>32</v>
      </c>
      <c r="AK6" s="1" t="str">
        <f>CONCATENATE("2^",COUNTIF(A2:AI2,0))</f>
        <v>2^8</v>
      </c>
    </row>
    <row r="7" spans="1:37" x14ac:dyDescent="0.25">
      <c r="AJ7" t="s">
        <v>32</v>
      </c>
      <c r="AK7" s="1">
        <f>2^COUNTIF(A2:AI2,0)</f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C1A46-7975-47B0-9A9D-9AAFD096EB04}">
  <dimension ref="A2:J11"/>
  <sheetViews>
    <sheetView topLeftCell="D1" zoomScale="78" zoomScaleNormal="78" workbookViewId="0">
      <selection activeCell="I25" activeCellId="2" sqref="G8 L21 I25"/>
    </sheetView>
  </sheetViews>
  <sheetFormatPr defaultRowHeight="15" x14ac:dyDescent="0.25"/>
  <sheetData>
    <row r="2" spans="1:10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10" x14ac:dyDescent="0.25">
      <c r="B3">
        <v>9</v>
      </c>
      <c r="C3">
        <v>10</v>
      </c>
      <c r="D3">
        <v>11</v>
      </c>
      <c r="E3">
        <v>12</v>
      </c>
      <c r="F3">
        <v>13</v>
      </c>
      <c r="G3">
        <v>14</v>
      </c>
      <c r="H3">
        <v>15</v>
      </c>
      <c r="I3">
        <v>16</v>
      </c>
    </row>
    <row r="4" spans="1:10" x14ac:dyDescent="0.25">
      <c r="B4">
        <v>17</v>
      </c>
      <c r="C4">
        <v>18</v>
      </c>
      <c r="D4">
        <v>19</v>
      </c>
      <c r="E4">
        <v>20</v>
      </c>
      <c r="F4">
        <v>21</v>
      </c>
      <c r="G4">
        <v>22</v>
      </c>
      <c r="H4">
        <v>23</v>
      </c>
      <c r="I4">
        <v>24</v>
      </c>
    </row>
    <row r="5" spans="1:10" x14ac:dyDescent="0.25">
      <c r="B5">
        <v>25</v>
      </c>
      <c r="C5">
        <v>26</v>
      </c>
      <c r="D5">
        <v>27</v>
      </c>
      <c r="E5">
        <v>28</v>
      </c>
      <c r="F5">
        <v>29</v>
      </c>
      <c r="G5">
        <v>30</v>
      </c>
      <c r="H5">
        <v>31</v>
      </c>
      <c r="I5">
        <v>32</v>
      </c>
    </row>
    <row r="7" spans="1:10" x14ac:dyDescent="0.25">
      <c r="A7" t="s">
        <v>45</v>
      </c>
      <c r="B7">
        <v>128</v>
      </c>
      <c r="C7">
        <v>64</v>
      </c>
      <c r="D7">
        <v>32</v>
      </c>
      <c r="E7">
        <v>16</v>
      </c>
      <c r="F7">
        <v>8</v>
      </c>
      <c r="G7">
        <v>4</v>
      </c>
      <c r="H7">
        <v>2</v>
      </c>
      <c r="I7">
        <v>1</v>
      </c>
    </row>
    <row r="8" spans="1:10" x14ac:dyDescent="0.25">
      <c r="A8" t="s">
        <v>46</v>
      </c>
      <c r="B8">
        <v>128</v>
      </c>
      <c r="C8">
        <f>128+64</f>
        <v>192</v>
      </c>
      <c r="D8">
        <f>192+32</f>
        <v>224</v>
      </c>
      <c r="E8">
        <f>224+16</f>
        <v>240</v>
      </c>
      <c r="F8">
        <f>240+8</f>
        <v>248</v>
      </c>
      <c r="G8">
        <f>248+4</f>
        <v>252</v>
      </c>
      <c r="H8">
        <f>252+2</f>
        <v>254</v>
      </c>
      <c r="I8">
        <f>254+1</f>
        <v>255</v>
      </c>
      <c r="J8" t="s">
        <v>47</v>
      </c>
    </row>
    <row r="9" spans="1:10" x14ac:dyDescent="0.25">
      <c r="A9" t="s">
        <v>84</v>
      </c>
    </row>
    <row r="10" spans="1:10" x14ac:dyDescent="0.25">
      <c r="A10" t="s">
        <v>85</v>
      </c>
    </row>
    <row r="11" spans="1:10" x14ac:dyDescent="0.25">
      <c r="A11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Subnet Cheat Sheet</vt:lpstr>
      <vt:lpstr>Bits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</cp:lastModifiedBy>
  <dcterms:created xsi:type="dcterms:W3CDTF">2019-12-29T16:54:16Z</dcterms:created>
  <dcterms:modified xsi:type="dcterms:W3CDTF">2020-11-05T08:40:54Z</dcterms:modified>
</cp:coreProperties>
</file>