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 activeTab="2"/>
  </bookViews>
  <sheets>
    <sheet name="1850 Census" sheetId="4" r:id="rId1"/>
    <sheet name="1860 Census" sheetId="1" r:id="rId2"/>
    <sheet name="1870 Census" sheetId="7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L21" i="7"/>
  <c r="M21"/>
  <c r="L22"/>
  <c r="M22"/>
  <c r="L23"/>
  <c r="M23"/>
  <c r="M94"/>
  <c r="L94"/>
  <c r="M93"/>
  <c r="L93"/>
  <c r="M92"/>
  <c r="L92"/>
  <c r="M91"/>
  <c r="L91"/>
  <c r="M90"/>
  <c r="L90"/>
  <c r="M89"/>
  <c r="L89"/>
  <c r="M88"/>
  <c r="L88"/>
  <c r="M87"/>
  <c r="L87"/>
  <c r="M20"/>
  <c r="L20"/>
  <c r="M19"/>
  <c r="L19"/>
  <c r="M18"/>
  <c r="L18"/>
  <c r="M17"/>
  <c r="L17"/>
  <c r="M16"/>
  <c r="L16"/>
  <c r="M15"/>
  <c r="L15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M46"/>
  <c r="L46"/>
  <c r="M45"/>
  <c r="L45"/>
  <c r="M44"/>
  <c r="L44"/>
  <c r="M43"/>
  <c r="L43"/>
  <c r="M42"/>
  <c r="L42"/>
  <c r="M41"/>
  <c r="L41"/>
  <c r="M40"/>
  <c r="L40"/>
  <c r="M39"/>
  <c r="L39"/>
  <c r="M38"/>
  <c r="L38"/>
  <c r="M37"/>
  <c r="L37"/>
  <c r="M36"/>
  <c r="L36"/>
  <c r="M35"/>
  <c r="L35"/>
  <c r="M34"/>
  <c r="L34"/>
  <c r="M33"/>
  <c r="L33"/>
  <c r="M32"/>
  <c r="L32"/>
  <c r="M31"/>
  <c r="L31"/>
  <c r="M30"/>
  <c r="L30"/>
  <c r="M14"/>
  <c r="L14"/>
  <c r="M13"/>
  <c r="L13"/>
  <c r="M12"/>
  <c r="L12"/>
  <c r="M11"/>
  <c r="L11"/>
  <c r="M10"/>
  <c r="L10"/>
  <c r="M5"/>
  <c r="L5"/>
  <c r="M3"/>
  <c r="L3"/>
  <c r="M2"/>
  <c r="L2"/>
  <c r="L21" i="5"/>
  <c r="L22"/>
  <c r="L20"/>
  <c r="L19"/>
  <c r="L18"/>
  <c r="L14"/>
  <c r="L15"/>
  <c r="L16"/>
  <c r="L17"/>
  <c r="L12"/>
  <c r="L13"/>
  <c r="L10"/>
  <c r="L11"/>
  <c r="L9"/>
  <c r="L7"/>
  <c r="L8"/>
  <c r="L6"/>
  <c r="L5"/>
  <c r="L4"/>
  <c r="L3"/>
  <c r="L2"/>
  <c r="K94" i="1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<sst xmlns="http://schemas.openxmlformats.org/spreadsheetml/2006/main" count="1266" uniqueCount="235">
  <si>
    <t>Shook</t>
  </si>
  <si>
    <t>Josiah</t>
  </si>
  <si>
    <t>Daniel</t>
  </si>
  <si>
    <t>John Oliver Sr</t>
  </si>
  <si>
    <t>Jefferson</t>
  </si>
  <si>
    <t>Wiley Alexander</t>
  </si>
  <si>
    <t>John Franklin (i)</t>
  </si>
  <si>
    <t>William Whitfield</t>
  </si>
  <si>
    <t>John Richard</t>
  </si>
  <si>
    <t>Nathaniel*</t>
  </si>
  <si>
    <t>Lucinda</t>
  </si>
  <si>
    <t>Mulatto</t>
  </si>
  <si>
    <t>Birthplace</t>
  </si>
  <si>
    <t>Missouri</t>
  </si>
  <si>
    <t>North Carolina</t>
  </si>
  <si>
    <t>Tennessee</t>
  </si>
  <si>
    <t>Ohio</t>
  </si>
  <si>
    <t>Given Name</t>
  </si>
  <si>
    <t>Race</t>
  </si>
  <si>
    <t>White</t>
  </si>
  <si>
    <t>Texas</t>
  </si>
  <si>
    <t>Head</t>
  </si>
  <si>
    <t>Martha Elizabeth</t>
  </si>
  <si>
    <t>Arkansas</t>
  </si>
  <si>
    <t>Relationship</t>
  </si>
  <si>
    <t>Wife</t>
  </si>
  <si>
    <t>Daughter</t>
  </si>
  <si>
    <t>Emily Sue (Hoover)</t>
  </si>
  <si>
    <t>Jacob A.</t>
  </si>
  <si>
    <t>Laurena Isabella</t>
  </si>
  <si>
    <t>04-MAY-1846</t>
  </si>
  <si>
    <t>03-NOV-1822</t>
  </si>
  <si>
    <t>Abt. 1812</t>
  </si>
  <si>
    <t>21-MAR-1841</t>
  </si>
  <si>
    <t>03-FEB-1843</t>
  </si>
  <si>
    <t>Abt. 1848</t>
  </si>
  <si>
    <t>Edwin J.</t>
  </si>
  <si>
    <t>Elzira Mary Emilee</t>
  </si>
  <si>
    <t>MAR-1851</t>
  </si>
  <si>
    <t>Edona C.</t>
  </si>
  <si>
    <t>Abt. 1855</t>
  </si>
  <si>
    <t>William D.</t>
  </si>
  <si>
    <t>Abt. 1857</t>
  </si>
  <si>
    <t>16-JAN-1860</t>
  </si>
  <si>
    <t>Henry Bascom</t>
  </si>
  <si>
    <t>Born</t>
  </si>
  <si>
    <t>Andrew S.</t>
  </si>
  <si>
    <t>Mary A. (Smith)</t>
  </si>
  <si>
    <t>Abt. 1847</t>
  </si>
  <si>
    <t>Elizabeth M.</t>
  </si>
  <si>
    <t>Lurena W.</t>
  </si>
  <si>
    <t>Abt. 1850</t>
  </si>
  <si>
    <t>24-AUG-1854</t>
  </si>
  <si>
    <t>Jefferson Early</t>
  </si>
  <si>
    <t>Theophilus A.</t>
  </si>
  <si>
    <t>Mary J.</t>
  </si>
  <si>
    <t>Abt. 1859</t>
  </si>
  <si>
    <t>Rebecca Catherine</t>
  </si>
  <si>
    <t>27-DEC-1866</t>
  </si>
  <si>
    <t>Nancy (Brinberry)</t>
  </si>
  <si>
    <t>Illinois</t>
  </si>
  <si>
    <t>15-JUL-1811</t>
  </si>
  <si>
    <t>09-NOV-1806</t>
  </si>
  <si>
    <t>20-MAY-1820</t>
  </si>
  <si>
    <t>21-DEC-1829</t>
  </si>
  <si>
    <t>Susan</t>
  </si>
  <si>
    <t>Abt. 1834</t>
  </si>
  <si>
    <t>Ellen</t>
  </si>
  <si>
    <t>13-FEB-1839</t>
  </si>
  <si>
    <t>William Harrison</t>
  </si>
  <si>
    <t>Abt. 1840</t>
  </si>
  <si>
    <t>John Brimberry</t>
  </si>
  <si>
    <t>31-MAY-1843</t>
  </si>
  <si>
    <t>Phineas Ewing</t>
  </si>
  <si>
    <t>04-OCT-1845</t>
  </si>
  <si>
    <t>Elizabeth Paralee</t>
  </si>
  <si>
    <t>27-DEC-1848</t>
  </si>
  <si>
    <t>Ira Bynum</t>
  </si>
  <si>
    <t>06-JAN-1853</t>
  </si>
  <si>
    <t>Idaline</t>
  </si>
  <si>
    <t>Abt. 1858</t>
  </si>
  <si>
    <t>Abt. 1860</t>
  </si>
  <si>
    <t>08-OCT-1828</t>
  </si>
  <si>
    <t>Son</t>
  </si>
  <si>
    <t>Mary Rachel (Unknown)</t>
  </si>
  <si>
    <t>Abt. 1827</t>
  </si>
  <si>
    <t>Alabama</t>
  </si>
  <si>
    <t>Martha Catherine</t>
  </si>
  <si>
    <t>1857</t>
  </si>
  <si>
    <t>John Houston</t>
  </si>
  <si>
    <t>15-NOV-1860</t>
  </si>
  <si>
    <t>Mary Elizabeth</t>
  </si>
  <si>
    <t>1862</t>
  </si>
  <si>
    <t>1819</t>
  </si>
  <si>
    <t>Mary A. (Crawford)</t>
  </si>
  <si>
    <t>Abt. 1824</t>
  </si>
  <si>
    <t>Mary Isabell</t>
  </si>
  <si>
    <t>Mississippi</t>
  </si>
  <si>
    <t>01-AUG-1843</t>
  </si>
  <si>
    <t>Melissa Lee</t>
  </si>
  <si>
    <t>07-APR-1845</t>
  </si>
  <si>
    <t>Charles</t>
  </si>
  <si>
    <t>Abt. 1846</t>
  </si>
  <si>
    <t>Frances</t>
  </si>
  <si>
    <t>19-MAR-1850</t>
  </si>
  <si>
    <t>Tom H.</t>
  </si>
  <si>
    <t>03-APR-1855</t>
  </si>
  <si>
    <t>Wilbur F.</t>
  </si>
  <si>
    <t>Frank Scott Sr.</t>
  </si>
  <si>
    <t>15-JAN-1857</t>
  </si>
  <si>
    <t>Jeff D.</t>
  </si>
  <si>
    <t>18-NOV-1858</t>
  </si>
  <si>
    <t>John Oliver Jr.</t>
  </si>
  <si>
    <t>NOV-1860</t>
  </si>
  <si>
    <t>Martha Caroline (Dial)</t>
  </si>
  <si>
    <t>Louisiana</t>
  </si>
  <si>
    <t>FEB-1838</t>
  </si>
  <si>
    <t>31-JAN-1837</t>
  </si>
  <si>
    <t>Clive H.</t>
  </si>
  <si>
    <t>09-SEP-1861</t>
  </si>
  <si>
    <t>Joan L.</t>
  </si>
  <si>
    <t>Abt. 1864</t>
  </si>
  <si>
    <t>Ivan L</t>
  </si>
  <si>
    <t>12-JUN-1863</t>
  </si>
  <si>
    <t>Eva Italia</t>
  </si>
  <si>
    <t>04-JUL-1865</t>
  </si>
  <si>
    <t>Phillip Hamilton</t>
  </si>
  <si>
    <t>04-OCT-1868</t>
  </si>
  <si>
    <t>Alberta Vivian</t>
  </si>
  <si>
    <t>04-FEB-1871</t>
  </si>
  <si>
    <t>Amanda Elizabeth (Morris)</t>
  </si>
  <si>
    <t>10-JUN-1821</t>
  </si>
  <si>
    <t>Abt. 1808</t>
  </si>
  <si>
    <t>Rebecca Elizabeth</t>
  </si>
  <si>
    <t>Abt. 1845</t>
  </si>
  <si>
    <t>Nepoleon</t>
  </si>
  <si>
    <t>Clarissa Amanda</t>
  </si>
  <si>
    <t>Saphronia Carolyn</t>
  </si>
  <si>
    <t>19-MAY-1850</t>
  </si>
  <si>
    <t>C SHOOK</t>
  </si>
  <si>
    <t>Abt. 1854</t>
  </si>
  <si>
    <t>Theodrick</t>
  </si>
  <si>
    <t>08-OCT-1853</t>
  </si>
  <si>
    <t>Hyrum Kingston</t>
  </si>
  <si>
    <t>17-NOV-1855</t>
  </si>
  <si>
    <t>Mary Ann</t>
  </si>
  <si>
    <t>Abt. 1856</t>
  </si>
  <si>
    <t>Margret Emily</t>
  </si>
  <si>
    <t>17-AUG-1867</t>
  </si>
  <si>
    <t>Pickney</t>
  </si>
  <si>
    <t>Abt. 1869</t>
  </si>
  <si>
    <t>Peter Silas</t>
  </si>
  <si>
    <t>23-MAR-1870</t>
  </si>
  <si>
    <t>William Riley</t>
  </si>
  <si>
    <t>16-MAR-1874</t>
  </si>
  <si>
    <t>Ada</t>
  </si>
  <si>
    <t>Abt. 1851</t>
  </si>
  <si>
    <t>John*</t>
  </si>
  <si>
    <t>Lorena (Robinson)</t>
  </si>
  <si>
    <t>Abt. 1816</t>
  </si>
  <si>
    <t>28-SEP-1819</t>
  </si>
  <si>
    <t>Joshua P.</t>
  </si>
  <si>
    <t>Abt. 1843</t>
  </si>
  <si>
    <t>James Osgood Andrew</t>
  </si>
  <si>
    <t>15-MAR-1845</t>
  </si>
  <si>
    <t>John Wesley Sr.</t>
  </si>
  <si>
    <t>09-APR-1846</t>
  </si>
  <si>
    <t>Mary Jefferson</t>
  </si>
  <si>
    <t>16-FEB-1848</t>
  </si>
  <si>
    <t>27-NOV-1824</t>
  </si>
  <si>
    <t>Mary Gipson (Witherspoon)</t>
  </si>
  <si>
    <t>04-APR-1825</t>
  </si>
  <si>
    <t>Moses Carson</t>
  </si>
  <si>
    <t>09-APR-1845</t>
  </si>
  <si>
    <t>Charity</t>
  </si>
  <si>
    <t>16-MAY-1846</t>
  </si>
  <si>
    <t>Elizabeth Ann "Betty"</t>
  </si>
  <si>
    <t>09-APR-1850</t>
  </si>
  <si>
    <t>John W.</t>
  </si>
  <si>
    <t>28-FEB-1853</t>
  </si>
  <si>
    <t>Sarah Jane</t>
  </si>
  <si>
    <t>24-SEP-1855</t>
  </si>
  <si>
    <t>Texanna</t>
  </si>
  <si>
    <t>01-AUG-1858</t>
  </si>
  <si>
    <t>Mary Frances</t>
  </si>
  <si>
    <t>30-DEC-1862</t>
  </si>
  <si>
    <t>28-NOV-1827</t>
  </si>
  <si>
    <t>Francis A. (Peters)</t>
  </si>
  <si>
    <t>20-OCT-1830</t>
  </si>
  <si>
    <t>Mary Ellen</t>
  </si>
  <si>
    <t>27-JAN-1854</t>
  </si>
  <si>
    <t>15-AUG-1856</t>
  </si>
  <si>
    <t>Marion Stephen</t>
  </si>
  <si>
    <t>Annie E.</t>
  </si>
  <si>
    <t>01-FEB-1859</t>
  </si>
  <si>
    <t>Sophie Elizabeth</t>
  </si>
  <si>
    <t>1861</t>
  </si>
  <si>
    <t>Henrietta</t>
  </si>
  <si>
    <t>29-FEB-1864</t>
  </si>
  <si>
    <t>Infant</t>
  </si>
  <si>
    <t>19-APR-1874</t>
  </si>
  <si>
    <t>Day</t>
  </si>
  <si>
    <t>Month</t>
  </si>
  <si>
    <t>Year</t>
  </si>
  <si>
    <t>Born in 1850s</t>
  </si>
  <si>
    <t>Abt. 1852</t>
  </si>
  <si>
    <t>Abt. 1849</t>
  </si>
  <si>
    <t>1875</t>
  </si>
  <si>
    <t>C.</t>
  </si>
  <si>
    <t>Family</t>
  </si>
  <si>
    <t>Census Name</t>
  </si>
  <si>
    <t>Emily Shark [Shook]</t>
  </si>
  <si>
    <t>Mary E Shark [Shook]</t>
  </si>
  <si>
    <t>Maldiney Shark [Shook]</t>
  </si>
  <si>
    <t>Henry B Shark [Shook]</t>
  </si>
  <si>
    <t>Pendlton Shook</t>
  </si>
  <si>
    <t>~1803</t>
  </si>
  <si>
    <t>Virginia</t>
  </si>
  <si>
    <t>Jessee Shook</t>
  </si>
  <si>
    <t>Lettie Shook</t>
  </si>
  <si>
    <t>Agnes Shook</t>
  </si>
  <si>
    <t>Pendlton</t>
  </si>
  <si>
    <t>~1817</t>
  </si>
  <si>
    <t>Jessee</t>
  </si>
  <si>
    <t>Lettie</t>
  </si>
  <si>
    <t>Agnes</t>
  </si>
  <si>
    <t>?</t>
  </si>
  <si>
    <t>~1820</t>
  </si>
  <si>
    <t>Gender</t>
  </si>
  <si>
    <t>Female</t>
  </si>
  <si>
    <t>Male</t>
  </si>
  <si>
    <t>~1849</t>
  </si>
  <si>
    <t>Jefferson Shook</t>
  </si>
  <si>
    <t>Melivina</t>
  </si>
  <si>
    <t>~1969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</si>
</sst>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1" fontId="3" fillId="0" borderId="0" xfId="0" applyNumberFormat="1" applyFont="1"/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7" sqref="E17"/>
    </sheetView>
  </sheetViews>
  <sheetFormatPr defaultRowHeight="15"/>
  <cols>
    <col min="2" max="2" width="17.85546875" customWidth="1"/>
  </cols>
  <sheetData>
    <row r="1" spans="1:2">
      <c r="A1" t="s">
        <v>0</v>
      </c>
      <c r="B1" t="s">
        <v>2</v>
      </c>
    </row>
    <row r="2" spans="1:2">
      <c r="A2" t="s">
        <v>0</v>
      </c>
      <c r="B2" t="s">
        <v>4</v>
      </c>
    </row>
    <row r="3" spans="1:2">
      <c r="A3" t="s">
        <v>0</v>
      </c>
      <c r="B3" t="s">
        <v>6</v>
      </c>
    </row>
    <row r="4" spans="1:2">
      <c r="A4" t="s">
        <v>0</v>
      </c>
      <c r="B4" t="s">
        <v>1</v>
      </c>
    </row>
    <row r="5" spans="1:2">
      <c r="A5" t="s">
        <v>0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4"/>
  <sheetViews>
    <sheetView workbookViewId="0"/>
  </sheetViews>
  <sheetFormatPr defaultRowHeight="15"/>
  <cols>
    <col min="1" max="1" width="16.85546875" bestFit="1" customWidth="1"/>
    <col min="2" max="2" width="27" bestFit="1" customWidth="1"/>
    <col min="3" max="3" width="10.7109375" customWidth="1"/>
    <col min="4" max="4" width="18.28515625" customWidth="1"/>
    <col min="5" max="5" width="18.42578125" customWidth="1"/>
    <col min="6" max="6" width="23.7109375" customWidth="1"/>
    <col min="7" max="9" width="8.7109375" style="2" customWidth="1"/>
    <col min="10" max="10" width="17.85546875" customWidth="1"/>
    <col min="11" max="11" width="18.7109375" customWidth="1"/>
  </cols>
  <sheetData>
    <row r="1" spans="1:11" s="1" customFormat="1" ht="16.5" thickBot="1">
      <c r="A1" s="3" t="s">
        <v>21</v>
      </c>
      <c r="B1" s="4" t="s">
        <v>17</v>
      </c>
      <c r="C1" s="3" t="s">
        <v>18</v>
      </c>
      <c r="D1" s="4" t="s">
        <v>24</v>
      </c>
      <c r="E1" s="3" t="s">
        <v>12</v>
      </c>
      <c r="F1" s="3" t="s">
        <v>45</v>
      </c>
      <c r="G1" s="5" t="s">
        <v>201</v>
      </c>
      <c r="H1" s="5" t="s">
        <v>202</v>
      </c>
      <c r="I1" s="5" t="s">
        <v>203</v>
      </c>
      <c r="J1" s="6"/>
      <c r="K1" s="6"/>
    </row>
    <row r="2" spans="1:11" ht="15.75">
      <c r="A2" s="7" t="s">
        <v>2</v>
      </c>
      <c r="B2" s="7" t="s">
        <v>2</v>
      </c>
      <c r="C2" s="7" t="s">
        <v>19</v>
      </c>
      <c r="D2" s="8" t="s">
        <v>21</v>
      </c>
      <c r="E2" s="7" t="s">
        <v>13</v>
      </c>
      <c r="F2" s="7" t="s">
        <v>32</v>
      </c>
      <c r="G2" s="9">
        <v>0</v>
      </c>
      <c r="H2" s="9">
        <v>0</v>
      </c>
      <c r="I2" s="9">
        <v>1812</v>
      </c>
      <c r="J2" s="9" t="str">
        <f>IF(AND(I2&gt;1849,I2&lt;1860),A2,"")</f>
        <v/>
      </c>
      <c r="K2" s="9" t="str">
        <f>IF(AND(I2&gt;1849,I2&lt;1860),B2,"")</f>
        <v/>
      </c>
    </row>
    <row r="3" spans="1:11" ht="15.75">
      <c r="A3" s="7" t="s">
        <v>2</v>
      </c>
      <c r="B3" s="7" t="s">
        <v>27</v>
      </c>
      <c r="C3" s="7" t="s">
        <v>19</v>
      </c>
      <c r="D3" s="7" t="s">
        <v>25</v>
      </c>
      <c r="E3" s="8" t="s">
        <v>15</v>
      </c>
      <c r="F3" s="8" t="s">
        <v>31</v>
      </c>
      <c r="G3" s="9">
        <v>3</v>
      </c>
      <c r="H3" s="9">
        <v>11</v>
      </c>
      <c r="I3" s="9">
        <v>1822</v>
      </c>
      <c r="J3" s="9" t="str">
        <f t="shared" ref="J3:J66" si="0">IF(AND(I3&gt;1849,I3&lt;1860),A3,"")</f>
        <v/>
      </c>
      <c r="K3" s="9" t="str">
        <f t="shared" ref="K3:K66" si="1">IF(AND(I3&gt;1849,I3&lt;1860),B3,"")</f>
        <v/>
      </c>
    </row>
    <row r="4" spans="1:11" ht="15.75">
      <c r="A4" s="7" t="s">
        <v>2</v>
      </c>
      <c r="B4" s="7" t="s">
        <v>22</v>
      </c>
      <c r="C4" s="7" t="s">
        <v>19</v>
      </c>
      <c r="D4" s="7" t="s">
        <v>26</v>
      </c>
      <c r="E4" s="8" t="s">
        <v>23</v>
      </c>
      <c r="F4" s="8" t="s">
        <v>33</v>
      </c>
      <c r="G4" s="9">
        <v>21</v>
      </c>
      <c r="H4" s="9">
        <v>3</v>
      </c>
      <c r="I4" s="9">
        <v>1841</v>
      </c>
      <c r="J4" s="9" t="str">
        <f t="shared" si="0"/>
        <v/>
      </c>
      <c r="K4" s="9" t="str">
        <f t="shared" si="1"/>
        <v/>
      </c>
    </row>
    <row r="5" spans="1:11" ht="15.75">
      <c r="A5" s="7" t="s">
        <v>2</v>
      </c>
      <c r="B5" s="7" t="s">
        <v>28</v>
      </c>
      <c r="C5" s="7" t="s">
        <v>19</v>
      </c>
      <c r="D5" s="7" t="s">
        <v>83</v>
      </c>
      <c r="E5" s="8" t="s">
        <v>23</v>
      </c>
      <c r="F5" s="8" t="s">
        <v>34</v>
      </c>
      <c r="G5" s="9">
        <v>3</v>
      </c>
      <c r="H5" s="9">
        <v>2</v>
      </c>
      <c r="I5" s="9">
        <v>1843</v>
      </c>
      <c r="J5" s="9" t="str">
        <f t="shared" si="0"/>
        <v/>
      </c>
      <c r="K5" s="9" t="str">
        <f t="shared" si="1"/>
        <v/>
      </c>
    </row>
    <row r="6" spans="1:11" ht="15.75">
      <c r="A6" s="7" t="s">
        <v>2</v>
      </c>
      <c r="B6" s="8" t="s">
        <v>29</v>
      </c>
      <c r="C6" s="7" t="s">
        <v>19</v>
      </c>
      <c r="D6" s="7" t="s">
        <v>26</v>
      </c>
      <c r="E6" s="10" t="s">
        <v>20</v>
      </c>
      <c r="F6" s="8" t="s">
        <v>30</v>
      </c>
      <c r="G6" s="9">
        <v>4</v>
      </c>
      <c r="H6" s="9">
        <v>5</v>
      </c>
      <c r="I6" s="9">
        <v>1846</v>
      </c>
      <c r="J6" s="9" t="str">
        <f t="shared" si="0"/>
        <v/>
      </c>
      <c r="K6" s="9" t="str">
        <f t="shared" si="1"/>
        <v/>
      </c>
    </row>
    <row r="7" spans="1:11" ht="15.75">
      <c r="A7" s="7" t="s">
        <v>2</v>
      </c>
      <c r="B7" s="8" t="s">
        <v>36</v>
      </c>
      <c r="C7" s="7" t="s">
        <v>19</v>
      </c>
      <c r="D7" s="7" t="s">
        <v>83</v>
      </c>
      <c r="E7" s="10" t="s">
        <v>20</v>
      </c>
      <c r="F7" s="8" t="s">
        <v>35</v>
      </c>
      <c r="G7" s="9">
        <v>0</v>
      </c>
      <c r="H7" s="9">
        <v>0</v>
      </c>
      <c r="I7" s="9">
        <v>1848</v>
      </c>
      <c r="J7" s="9" t="str">
        <f t="shared" si="0"/>
        <v/>
      </c>
      <c r="K7" s="9" t="str">
        <f t="shared" si="1"/>
        <v/>
      </c>
    </row>
    <row r="8" spans="1:11" ht="15.75">
      <c r="A8" s="7" t="s">
        <v>2</v>
      </c>
      <c r="B8" s="8" t="s">
        <v>37</v>
      </c>
      <c r="C8" s="7" t="s">
        <v>19</v>
      </c>
      <c r="D8" s="7" t="s">
        <v>26</v>
      </c>
      <c r="E8" s="10" t="s">
        <v>20</v>
      </c>
      <c r="F8" s="8" t="s">
        <v>38</v>
      </c>
      <c r="G8" s="9">
        <v>0</v>
      </c>
      <c r="H8" s="9">
        <v>3</v>
      </c>
      <c r="I8" s="9">
        <v>1851</v>
      </c>
      <c r="J8" s="9" t="str">
        <f t="shared" si="0"/>
        <v>Daniel</v>
      </c>
      <c r="K8" s="9" t="str">
        <f t="shared" si="1"/>
        <v>Elzira Mary Emilee</v>
      </c>
    </row>
    <row r="9" spans="1:11" ht="15.75">
      <c r="A9" s="7" t="s">
        <v>2</v>
      </c>
      <c r="B9" s="8" t="s">
        <v>39</v>
      </c>
      <c r="C9" s="7" t="s">
        <v>19</v>
      </c>
      <c r="D9" s="7" t="s">
        <v>26</v>
      </c>
      <c r="E9" s="10" t="s">
        <v>20</v>
      </c>
      <c r="F9" s="8" t="s">
        <v>40</v>
      </c>
      <c r="G9" s="9">
        <v>0</v>
      </c>
      <c r="H9" s="9">
        <v>0</v>
      </c>
      <c r="I9" s="9">
        <v>1855</v>
      </c>
      <c r="J9" s="9" t="str">
        <f t="shared" si="0"/>
        <v>Daniel</v>
      </c>
      <c r="K9" s="9" t="str">
        <f t="shared" si="1"/>
        <v>Edona C.</v>
      </c>
    </row>
    <row r="10" spans="1:11" ht="15.75">
      <c r="A10" s="7" t="s">
        <v>2</v>
      </c>
      <c r="B10" s="8" t="s">
        <v>41</v>
      </c>
      <c r="C10" s="7" t="s">
        <v>19</v>
      </c>
      <c r="D10" s="7" t="s">
        <v>83</v>
      </c>
      <c r="E10" s="10" t="s">
        <v>20</v>
      </c>
      <c r="F10" s="8" t="s">
        <v>42</v>
      </c>
      <c r="G10" s="9">
        <v>0</v>
      </c>
      <c r="H10" s="9">
        <v>0</v>
      </c>
      <c r="I10" s="9">
        <v>1857</v>
      </c>
      <c r="J10" s="9" t="str">
        <f t="shared" si="0"/>
        <v>Daniel</v>
      </c>
      <c r="K10" s="9" t="str">
        <f t="shared" si="1"/>
        <v>William D.</v>
      </c>
    </row>
    <row r="11" spans="1:11" ht="15.75">
      <c r="A11" s="7" t="s">
        <v>2</v>
      </c>
      <c r="B11" s="8" t="s">
        <v>44</v>
      </c>
      <c r="C11" s="7" t="s">
        <v>19</v>
      </c>
      <c r="D11" s="7" t="s">
        <v>83</v>
      </c>
      <c r="E11" s="10" t="s">
        <v>20</v>
      </c>
      <c r="F11" s="8" t="s">
        <v>43</v>
      </c>
      <c r="G11" s="9">
        <v>16</v>
      </c>
      <c r="H11" s="9">
        <v>1</v>
      </c>
      <c r="I11" s="9">
        <v>1860</v>
      </c>
      <c r="J11" s="9" t="str">
        <f t="shared" si="0"/>
        <v/>
      </c>
      <c r="K11" s="9" t="str">
        <f t="shared" si="1"/>
        <v/>
      </c>
    </row>
    <row r="12" spans="1:11" ht="15.75">
      <c r="A12" s="7" t="s">
        <v>4</v>
      </c>
      <c r="B12" s="7" t="s">
        <v>4</v>
      </c>
      <c r="C12" s="7" t="s">
        <v>19</v>
      </c>
      <c r="D12" s="8" t="s">
        <v>21</v>
      </c>
      <c r="E12" s="7" t="s">
        <v>13</v>
      </c>
      <c r="F12" s="8" t="s">
        <v>63</v>
      </c>
      <c r="G12" s="9">
        <v>20</v>
      </c>
      <c r="H12" s="9">
        <v>5</v>
      </c>
      <c r="I12" s="9">
        <v>1820</v>
      </c>
      <c r="J12" s="9" t="str">
        <f t="shared" si="0"/>
        <v/>
      </c>
      <c r="K12" s="9" t="str">
        <f t="shared" si="1"/>
        <v/>
      </c>
    </row>
    <row r="13" spans="1:11" ht="15.75">
      <c r="A13" s="7" t="s">
        <v>4</v>
      </c>
      <c r="B13" s="8" t="s">
        <v>47</v>
      </c>
      <c r="C13" s="7" t="s">
        <v>19</v>
      </c>
      <c r="D13" s="7" t="s">
        <v>25</v>
      </c>
      <c r="E13" s="8" t="s">
        <v>15</v>
      </c>
      <c r="F13" s="8" t="s">
        <v>64</v>
      </c>
      <c r="G13" s="9">
        <v>21</v>
      </c>
      <c r="H13" s="9">
        <v>12</v>
      </c>
      <c r="I13" s="9">
        <v>1829</v>
      </c>
      <c r="J13" s="9" t="str">
        <f t="shared" si="0"/>
        <v/>
      </c>
      <c r="K13" s="9" t="str">
        <f t="shared" si="1"/>
        <v/>
      </c>
    </row>
    <row r="14" spans="1:11" ht="15.75">
      <c r="A14" s="7" t="s">
        <v>4</v>
      </c>
      <c r="B14" s="8" t="s">
        <v>46</v>
      </c>
      <c r="C14" s="7" t="s">
        <v>19</v>
      </c>
      <c r="D14" s="7" t="s">
        <v>83</v>
      </c>
      <c r="E14" s="10" t="s">
        <v>20</v>
      </c>
      <c r="F14" s="8" t="s">
        <v>48</v>
      </c>
      <c r="G14" s="9">
        <v>0</v>
      </c>
      <c r="H14" s="9">
        <v>0</v>
      </c>
      <c r="I14" s="9">
        <v>1847</v>
      </c>
      <c r="J14" s="9" t="str">
        <f t="shared" si="0"/>
        <v/>
      </c>
      <c r="K14" s="9" t="str">
        <f t="shared" si="1"/>
        <v/>
      </c>
    </row>
    <row r="15" spans="1:11" ht="15.75">
      <c r="A15" s="7" t="s">
        <v>4</v>
      </c>
      <c r="B15" s="8" t="s">
        <v>49</v>
      </c>
      <c r="C15" s="7" t="s">
        <v>19</v>
      </c>
      <c r="D15" s="7" t="s">
        <v>26</v>
      </c>
      <c r="E15" s="10" t="s">
        <v>20</v>
      </c>
      <c r="F15" s="8" t="s">
        <v>35</v>
      </c>
      <c r="G15" s="9">
        <v>0</v>
      </c>
      <c r="H15" s="9">
        <v>0</v>
      </c>
      <c r="I15" s="9">
        <v>1848</v>
      </c>
      <c r="J15" s="9" t="str">
        <f t="shared" si="0"/>
        <v/>
      </c>
      <c r="K15" s="9" t="str">
        <f t="shared" si="1"/>
        <v/>
      </c>
    </row>
    <row r="16" spans="1:11" ht="15.75">
      <c r="A16" s="7" t="s">
        <v>4</v>
      </c>
      <c r="B16" s="8" t="s">
        <v>50</v>
      </c>
      <c r="C16" s="7" t="s">
        <v>19</v>
      </c>
      <c r="D16" s="7" t="s">
        <v>26</v>
      </c>
      <c r="E16" s="10" t="s">
        <v>20</v>
      </c>
      <c r="F16" s="8" t="s">
        <v>51</v>
      </c>
      <c r="G16" s="9">
        <v>0</v>
      </c>
      <c r="H16" s="9">
        <v>0</v>
      </c>
      <c r="I16" s="9">
        <v>1850</v>
      </c>
      <c r="J16" s="9" t="str">
        <f t="shared" si="0"/>
        <v>Jefferson</v>
      </c>
      <c r="K16" s="9" t="str">
        <f t="shared" si="1"/>
        <v>Lurena W.</v>
      </c>
    </row>
    <row r="17" spans="1:11" ht="15.75">
      <c r="A17" s="7" t="s">
        <v>4</v>
      </c>
      <c r="B17" s="8" t="s">
        <v>53</v>
      </c>
      <c r="C17" s="7" t="s">
        <v>19</v>
      </c>
      <c r="D17" s="7" t="s">
        <v>83</v>
      </c>
      <c r="E17" s="10" t="s">
        <v>20</v>
      </c>
      <c r="F17" s="8" t="s">
        <v>52</v>
      </c>
      <c r="G17" s="9">
        <v>24</v>
      </c>
      <c r="H17" s="9">
        <v>8</v>
      </c>
      <c r="I17" s="9">
        <v>1854</v>
      </c>
      <c r="J17" s="9" t="str">
        <f t="shared" si="0"/>
        <v>Jefferson</v>
      </c>
      <c r="K17" s="9" t="str">
        <f t="shared" si="1"/>
        <v>Jefferson Early</v>
      </c>
    </row>
    <row r="18" spans="1:11" ht="15.75">
      <c r="A18" s="7" t="s">
        <v>4</v>
      </c>
      <c r="B18" s="8" t="s">
        <v>54</v>
      </c>
      <c r="C18" s="7" t="s">
        <v>19</v>
      </c>
      <c r="D18" s="7" t="s">
        <v>83</v>
      </c>
      <c r="E18" s="10" t="s">
        <v>20</v>
      </c>
      <c r="F18" s="8" t="s">
        <v>42</v>
      </c>
      <c r="G18" s="9">
        <v>0</v>
      </c>
      <c r="H18" s="9">
        <v>0</v>
      </c>
      <c r="I18" s="9">
        <v>1857</v>
      </c>
      <c r="J18" s="9" t="str">
        <f t="shared" si="0"/>
        <v>Jefferson</v>
      </c>
      <c r="K18" s="9" t="str">
        <f t="shared" si="1"/>
        <v>Theophilus A.</v>
      </c>
    </row>
    <row r="19" spans="1:11" ht="15.75">
      <c r="A19" s="7" t="s">
        <v>4</v>
      </c>
      <c r="B19" s="8" t="s">
        <v>55</v>
      </c>
      <c r="C19" s="7" t="s">
        <v>19</v>
      </c>
      <c r="D19" s="7" t="s">
        <v>26</v>
      </c>
      <c r="E19" s="10" t="s">
        <v>20</v>
      </c>
      <c r="F19" s="8" t="s">
        <v>56</v>
      </c>
      <c r="G19" s="9">
        <v>0</v>
      </c>
      <c r="H19" s="9">
        <v>0</v>
      </c>
      <c r="I19" s="9">
        <v>1859</v>
      </c>
      <c r="J19" s="9" t="str">
        <f t="shared" si="0"/>
        <v>Jefferson</v>
      </c>
      <c r="K19" s="9" t="str">
        <f t="shared" si="1"/>
        <v>Mary J.</v>
      </c>
    </row>
    <row r="20" spans="1:11" ht="15.75">
      <c r="A20" s="7" t="s">
        <v>4</v>
      </c>
      <c r="B20" s="8" t="s">
        <v>57</v>
      </c>
      <c r="C20" s="7" t="s">
        <v>19</v>
      </c>
      <c r="D20" s="7" t="s">
        <v>26</v>
      </c>
      <c r="E20" s="10" t="s">
        <v>20</v>
      </c>
      <c r="F20" s="8" t="s">
        <v>58</v>
      </c>
      <c r="G20" s="9">
        <v>27</v>
      </c>
      <c r="H20" s="9">
        <v>12</v>
      </c>
      <c r="I20" s="9">
        <v>1866</v>
      </c>
      <c r="J20" s="9" t="str">
        <f t="shared" si="0"/>
        <v/>
      </c>
      <c r="K20" s="9" t="str">
        <f t="shared" si="1"/>
        <v/>
      </c>
    </row>
    <row r="21" spans="1:11" ht="15.75">
      <c r="A21" s="7" t="s">
        <v>157</v>
      </c>
      <c r="B21" s="7" t="s">
        <v>157</v>
      </c>
      <c r="C21" s="7" t="s">
        <v>19</v>
      </c>
      <c r="D21" s="8" t="s">
        <v>21</v>
      </c>
      <c r="E21" s="7" t="s">
        <v>13</v>
      </c>
      <c r="F21" s="8" t="s">
        <v>62</v>
      </c>
      <c r="G21" s="9">
        <v>9</v>
      </c>
      <c r="H21" s="9">
        <v>11</v>
      </c>
      <c r="I21" s="9">
        <v>1806</v>
      </c>
      <c r="J21" s="9" t="str">
        <f t="shared" si="0"/>
        <v/>
      </c>
      <c r="K21" s="9" t="str">
        <f t="shared" si="1"/>
        <v/>
      </c>
    </row>
    <row r="22" spans="1:11" ht="15.75">
      <c r="A22" s="7" t="s">
        <v>157</v>
      </c>
      <c r="B22" s="8" t="s">
        <v>59</v>
      </c>
      <c r="C22" s="7" t="s">
        <v>19</v>
      </c>
      <c r="D22" s="7" t="s">
        <v>25</v>
      </c>
      <c r="E22" s="8" t="s">
        <v>60</v>
      </c>
      <c r="F22" s="8" t="s">
        <v>61</v>
      </c>
      <c r="G22" s="9">
        <v>15</v>
      </c>
      <c r="H22" s="9">
        <v>7</v>
      </c>
      <c r="I22" s="9">
        <v>1811</v>
      </c>
      <c r="J22" s="9" t="str">
        <f t="shared" si="0"/>
        <v/>
      </c>
      <c r="K22" s="9" t="str">
        <f t="shared" si="1"/>
        <v/>
      </c>
    </row>
    <row r="23" spans="1:11" ht="15.75">
      <c r="A23" s="7" t="s">
        <v>157</v>
      </c>
      <c r="B23" s="8" t="s">
        <v>65</v>
      </c>
      <c r="C23" s="7" t="s">
        <v>19</v>
      </c>
      <c r="D23" s="7" t="s">
        <v>26</v>
      </c>
      <c r="E23" s="8" t="s">
        <v>23</v>
      </c>
      <c r="F23" s="8" t="s">
        <v>66</v>
      </c>
      <c r="G23" s="9">
        <v>0</v>
      </c>
      <c r="H23" s="9">
        <v>0</v>
      </c>
      <c r="I23" s="9">
        <v>1834</v>
      </c>
      <c r="J23" s="9" t="str">
        <f t="shared" si="0"/>
        <v/>
      </c>
      <c r="K23" s="9" t="str">
        <f t="shared" si="1"/>
        <v/>
      </c>
    </row>
    <row r="24" spans="1:11" ht="15.75">
      <c r="A24" s="7" t="s">
        <v>157</v>
      </c>
      <c r="B24" s="8" t="s">
        <v>67</v>
      </c>
      <c r="C24" s="7" t="s">
        <v>19</v>
      </c>
      <c r="D24" s="7" t="s">
        <v>26</v>
      </c>
      <c r="E24" s="8" t="s">
        <v>23</v>
      </c>
      <c r="F24" s="8" t="s">
        <v>68</v>
      </c>
      <c r="G24" s="9">
        <v>13</v>
      </c>
      <c r="H24" s="9">
        <v>2</v>
      </c>
      <c r="I24" s="9">
        <v>1839</v>
      </c>
      <c r="J24" s="9" t="str">
        <f t="shared" si="0"/>
        <v/>
      </c>
      <c r="K24" s="9" t="str">
        <f t="shared" si="1"/>
        <v/>
      </c>
    </row>
    <row r="25" spans="1:11" ht="15.75">
      <c r="A25" s="7" t="s">
        <v>157</v>
      </c>
      <c r="B25" s="8" t="s">
        <v>69</v>
      </c>
      <c r="C25" s="7" t="s">
        <v>19</v>
      </c>
      <c r="D25" s="7" t="s">
        <v>83</v>
      </c>
      <c r="E25" s="8" t="s">
        <v>23</v>
      </c>
      <c r="F25" s="8" t="s">
        <v>70</v>
      </c>
      <c r="G25" s="9">
        <v>0</v>
      </c>
      <c r="H25" s="9">
        <v>0</v>
      </c>
      <c r="I25" s="9">
        <v>1840</v>
      </c>
      <c r="J25" s="9" t="str">
        <f t="shared" si="0"/>
        <v/>
      </c>
      <c r="K25" s="9" t="str">
        <f t="shared" si="1"/>
        <v/>
      </c>
    </row>
    <row r="26" spans="1:11" ht="15.75">
      <c r="A26" s="7" t="s">
        <v>157</v>
      </c>
      <c r="B26" s="8" t="s">
        <v>71</v>
      </c>
      <c r="C26" s="7" t="s">
        <v>19</v>
      </c>
      <c r="D26" s="7" t="s">
        <v>83</v>
      </c>
      <c r="E26" s="8" t="s">
        <v>23</v>
      </c>
      <c r="F26" s="8" t="s">
        <v>72</v>
      </c>
      <c r="G26" s="9">
        <v>31</v>
      </c>
      <c r="H26" s="9">
        <v>5</v>
      </c>
      <c r="I26" s="9">
        <v>1843</v>
      </c>
      <c r="J26" s="9" t="str">
        <f t="shared" si="0"/>
        <v/>
      </c>
      <c r="K26" s="9" t="str">
        <f t="shared" si="1"/>
        <v/>
      </c>
    </row>
    <row r="27" spans="1:11" ht="15.75">
      <c r="A27" s="7" t="s">
        <v>157</v>
      </c>
      <c r="B27" s="8" t="s">
        <v>73</v>
      </c>
      <c r="C27" s="7" t="s">
        <v>19</v>
      </c>
      <c r="D27" s="7" t="s">
        <v>83</v>
      </c>
      <c r="E27" s="8" t="s">
        <v>23</v>
      </c>
      <c r="F27" s="8" t="s">
        <v>74</v>
      </c>
      <c r="G27" s="9">
        <v>4</v>
      </c>
      <c r="H27" s="9">
        <v>10</v>
      </c>
      <c r="I27" s="9">
        <v>1845</v>
      </c>
      <c r="J27" s="9" t="str">
        <f t="shared" si="0"/>
        <v/>
      </c>
      <c r="K27" s="9" t="str">
        <f t="shared" si="1"/>
        <v/>
      </c>
    </row>
    <row r="28" spans="1:11" ht="15.75">
      <c r="A28" s="7" t="s">
        <v>157</v>
      </c>
      <c r="B28" s="8" t="s">
        <v>75</v>
      </c>
      <c r="C28" s="7" t="s">
        <v>19</v>
      </c>
      <c r="D28" s="7" t="s">
        <v>26</v>
      </c>
      <c r="E28" s="8" t="s">
        <v>23</v>
      </c>
      <c r="F28" s="8" t="s">
        <v>76</v>
      </c>
      <c r="G28" s="9">
        <v>27</v>
      </c>
      <c r="H28" s="9">
        <v>12</v>
      </c>
      <c r="I28" s="9">
        <v>1848</v>
      </c>
      <c r="J28" s="9" t="str">
        <f t="shared" si="0"/>
        <v/>
      </c>
      <c r="K28" s="9" t="str">
        <f t="shared" si="1"/>
        <v/>
      </c>
    </row>
    <row r="29" spans="1:11" ht="15.75">
      <c r="A29" s="7" t="s">
        <v>157</v>
      </c>
      <c r="B29" s="8" t="s">
        <v>77</v>
      </c>
      <c r="C29" s="7" t="s">
        <v>19</v>
      </c>
      <c r="D29" s="7" t="s">
        <v>83</v>
      </c>
      <c r="E29" s="8" t="s">
        <v>23</v>
      </c>
      <c r="F29" s="8" t="s">
        <v>78</v>
      </c>
      <c r="G29" s="9">
        <v>6</v>
      </c>
      <c r="H29" s="9">
        <v>1</v>
      </c>
      <c r="I29" s="9">
        <v>1853</v>
      </c>
      <c r="J29" s="9" t="str">
        <f t="shared" si="0"/>
        <v>John*</v>
      </c>
      <c r="K29" s="9" t="str">
        <f t="shared" si="1"/>
        <v>Ira Bynum</v>
      </c>
    </row>
    <row r="30" spans="1:11" ht="15.75">
      <c r="A30" s="7" t="s">
        <v>157</v>
      </c>
      <c r="B30" s="8" t="s">
        <v>79</v>
      </c>
      <c r="C30" s="7" t="s">
        <v>19</v>
      </c>
      <c r="D30" s="7" t="s">
        <v>26</v>
      </c>
      <c r="E30" s="10" t="s">
        <v>20</v>
      </c>
      <c r="F30" s="8" t="s">
        <v>80</v>
      </c>
      <c r="G30" s="9">
        <v>0</v>
      </c>
      <c r="H30" s="9">
        <v>0</v>
      </c>
      <c r="I30" s="9">
        <v>1858</v>
      </c>
      <c r="J30" s="9" t="str">
        <f t="shared" si="0"/>
        <v>John*</v>
      </c>
      <c r="K30" s="9" t="str">
        <f t="shared" si="1"/>
        <v>Idaline</v>
      </c>
    </row>
    <row r="31" spans="1:11" ht="15.75">
      <c r="A31" s="7" t="s">
        <v>157</v>
      </c>
      <c r="B31" s="8" t="s">
        <v>4</v>
      </c>
      <c r="C31" s="7" t="s">
        <v>19</v>
      </c>
      <c r="D31" s="7" t="s">
        <v>83</v>
      </c>
      <c r="E31" s="10" t="s">
        <v>20</v>
      </c>
      <c r="F31" s="8" t="s">
        <v>81</v>
      </c>
      <c r="G31" s="9">
        <v>0</v>
      </c>
      <c r="H31" s="9">
        <v>0</v>
      </c>
      <c r="I31" s="9">
        <v>1860</v>
      </c>
      <c r="J31" s="9" t="str">
        <f t="shared" si="0"/>
        <v/>
      </c>
      <c r="K31" s="9" t="str">
        <f t="shared" si="1"/>
        <v/>
      </c>
    </row>
    <row r="32" spans="1:11" ht="15.75">
      <c r="A32" s="7" t="s">
        <v>6</v>
      </c>
      <c r="B32" s="7" t="s">
        <v>6</v>
      </c>
      <c r="C32" s="7" t="s">
        <v>19</v>
      </c>
      <c r="D32" s="8" t="s">
        <v>21</v>
      </c>
      <c r="E32" s="8" t="s">
        <v>14</v>
      </c>
      <c r="F32" s="8" t="s">
        <v>82</v>
      </c>
      <c r="G32" s="9">
        <v>8</v>
      </c>
      <c r="H32" s="9">
        <v>10</v>
      </c>
      <c r="I32" s="9">
        <v>1828</v>
      </c>
      <c r="J32" s="9" t="str">
        <f t="shared" si="0"/>
        <v/>
      </c>
      <c r="K32" s="9" t="str">
        <f t="shared" si="1"/>
        <v/>
      </c>
    </row>
    <row r="33" spans="1:11" ht="15.75">
      <c r="A33" s="7" t="s">
        <v>6</v>
      </c>
      <c r="B33" s="8" t="s">
        <v>84</v>
      </c>
      <c r="C33" s="7" t="s">
        <v>19</v>
      </c>
      <c r="D33" s="7" t="s">
        <v>25</v>
      </c>
      <c r="E33" s="8" t="s">
        <v>86</v>
      </c>
      <c r="F33" s="8" t="s">
        <v>85</v>
      </c>
      <c r="G33" s="9">
        <v>0</v>
      </c>
      <c r="H33" s="9">
        <v>0</v>
      </c>
      <c r="I33" s="9">
        <v>1827</v>
      </c>
      <c r="J33" s="9" t="str">
        <f t="shared" si="0"/>
        <v/>
      </c>
      <c r="K33" s="9" t="str">
        <f t="shared" si="1"/>
        <v/>
      </c>
    </row>
    <row r="34" spans="1:11" ht="15.75">
      <c r="A34" s="7" t="s">
        <v>6</v>
      </c>
      <c r="B34" s="8" t="s">
        <v>87</v>
      </c>
      <c r="C34" s="7" t="s">
        <v>19</v>
      </c>
      <c r="D34" s="7" t="s">
        <v>26</v>
      </c>
      <c r="E34" s="10" t="s">
        <v>20</v>
      </c>
      <c r="F34" s="11" t="s">
        <v>88</v>
      </c>
      <c r="G34" s="9">
        <v>0</v>
      </c>
      <c r="H34" s="9">
        <v>0</v>
      </c>
      <c r="I34" s="9">
        <v>1857</v>
      </c>
      <c r="J34" s="9" t="str">
        <f t="shared" si="0"/>
        <v>John Franklin (i)</v>
      </c>
      <c r="K34" s="9" t="str">
        <f t="shared" si="1"/>
        <v>Martha Catherine</v>
      </c>
    </row>
    <row r="35" spans="1:11" ht="15.75">
      <c r="A35" s="7" t="s">
        <v>6</v>
      </c>
      <c r="B35" s="8" t="s">
        <v>89</v>
      </c>
      <c r="C35" s="7" t="s">
        <v>19</v>
      </c>
      <c r="D35" s="7" t="s">
        <v>83</v>
      </c>
      <c r="E35" s="10" t="s">
        <v>20</v>
      </c>
      <c r="F35" s="8" t="s">
        <v>90</v>
      </c>
      <c r="G35" s="9">
        <v>15</v>
      </c>
      <c r="H35" s="9">
        <v>11</v>
      </c>
      <c r="I35" s="9">
        <v>1860</v>
      </c>
      <c r="J35" s="9" t="str">
        <f t="shared" si="0"/>
        <v/>
      </c>
      <c r="K35" s="9" t="str">
        <f t="shared" si="1"/>
        <v/>
      </c>
    </row>
    <row r="36" spans="1:11" ht="15.75">
      <c r="A36" s="7" t="s">
        <v>6</v>
      </c>
      <c r="B36" s="8" t="s">
        <v>91</v>
      </c>
      <c r="C36" s="7" t="s">
        <v>19</v>
      </c>
      <c r="D36" s="7" t="s">
        <v>26</v>
      </c>
      <c r="E36" s="10" t="s">
        <v>20</v>
      </c>
      <c r="F36" s="11" t="s">
        <v>92</v>
      </c>
      <c r="G36" s="9">
        <v>0</v>
      </c>
      <c r="H36" s="9">
        <v>0</v>
      </c>
      <c r="I36" s="9">
        <v>1862</v>
      </c>
      <c r="J36" s="9" t="str">
        <f t="shared" si="0"/>
        <v/>
      </c>
      <c r="K36" s="9" t="str">
        <f t="shared" si="1"/>
        <v/>
      </c>
    </row>
    <row r="37" spans="1:11" ht="15.75">
      <c r="A37" s="7" t="s">
        <v>3</v>
      </c>
      <c r="B37" s="7" t="s">
        <v>3</v>
      </c>
      <c r="C37" s="7" t="s">
        <v>19</v>
      </c>
      <c r="D37" s="8" t="s">
        <v>21</v>
      </c>
      <c r="E37" s="8" t="s">
        <v>15</v>
      </c>
      <c r="F37" s="11" t="s">
        <v>93</v>
      </c>
      <c r="G37" s="9">
        <v>0</v>
      </c>
      <c r="H37" s="9">
        <v>0</v>
      </c>
      <c r="I37" s="9">
        <v>1819</v>
      </c>
      <c r="J37" s="9" t="str">
        <f t="shared" si="0"/>
        <v/>
      </c>
      <c r="K37" s="9" t="str">
        <f t="shared" si="1"/>
        <v/>
      </c>
    </row>
    <row r="38" spans="1:11" ht="15.75">
      <c r="A38" s="7" t="s">
        <v>3</v>
      </c>
      <c r="B38" s="8" t="s">
        <v>94</v>
      </c>
      <c r="C38" s="7" t="s">
        <v>19</v>
      </c>
      <c r="D38" s="7" t="s">
        <v>25</v>
      </c>
      <c r="E38" s="8" t="s">
        <v>86</v>
      </c>
      <c r="F38" s="8" t="s">
        <v>95</v>
      </c>
      <c r="G38" s="9">
        <v>0</v>
      </c>
      <c r="H38" s="9">
        <v>0</v>
      </c>
      <c r="I38" s="9">
        <v>1824</v>
      </c>
      <c r="J38" s="9" t="str">
        <f t="shared" si="0"/>
        <v/>
      </c>
      <c r="K38" s="9" t="str">
        <f t="shared" si="1"/>
        <v/>
      </c>
    </row>
    <row r="39" spans="1:11" ht="15.75">
      <c r="A39" s="7" t="s">
        <v>3</v>
      </c>
      <c r="B39" s="8" t="s">
        <v>96</v>
      </c>
      <c r="C39" s="7" t="s">
        <v>19</v>
      </c>
      <c r="D39" s="7" t="s">
        <v>26</v>
      </c>
      <c r="E39" s="8" t="s">
        <v>97</v>
      </c>
      <c r="F39" s="8" t="s">
        <v>98</v>
      </c>
      <c r="G39" s="9">
        <v>1</v>
      </c>
      <c r="H39" s="9">
        <v>8</v>
      </c>
      <c r="I39" s="9">
        <v>1843</v>
      </c>
      <c r="J39" s="9" t="str">
        <f t="shared" si="0"/>
        <v/>
      </c>
      <c r="K39" s="9" t="str">
        <f t="shared" si="1"/>
        <v/>
      </c>
    </row>
    <row r="40" spans="1:11" ht="15.75">
      <c r="A40" s="7" t="s">
        <v>3</v>
      </c>
      <c r="B40" s="8" t="s">
        <v>99</v>
      </c>
      <c r="C40" s="7" t="s">
        <v>19</v>
      </c>
      <c r="D40" s="7" t="s">
        <v>26</v>
      </c>
      <c r="E40" s="8" t="s">
        <v>97</v>
      </c>
      <c r="F40" s="8" t="s">
        <v>100</v>
      </c>
      <c r="G40" s="9">
        <v>7</v>
      </c>
      <c r="H40" s="9">
        <v>4</v>
      </c>
      <c r="I40" s="9">
        <v>1845</v>
      </c>
      <c r="J40" s="9" t="str">
        <f t="shared" si="0"/>
        <v/>
      </c>
      <c r="K40" s="9" t="str">
        <f t="shared" si="1"/>
        <v/>
      </c>
    </row>
    <row r="41" spans="1:11" ht="15.75">
      <c r="A41" s="7" t="s">
        <v>3</v>
      </c>
      <c r="B41" s="8" t="s">
        <v>101</v>
      </c>
      <c r="C41" s="7" t="s">
        <v>19</v>
      </c>
      <c r="D41" s="7" t="s">
        <v>83</v>
      </c>
      <c r="E41" s="8" t="s">
        <v>97</v>
      </c>
      <c r="F41" s="8" t="s">
        <v>102</v>
      </c>
      <c r="G41" s="9">
        <v>0</v>
      </c>
      <c r="H41" s="9">
        <v>0</v>
      </c>
      <c r="I41" s="9">
        <v>1846</v>
      </c>
      <c r="J41" s="9" t="str">
        <f t="shared" si="0"/>
        <v/>
      </c>
      <c r="K41" s="9" t="str">
        <f t="shared" si="1"/>
        <v/>
      </c>
    </row>
    <row r="42" spans="1:11" ht="15.75">
      <c r="A42" s="7" t="s">
        <v>3</v>
      </c>
      <c r="B42" s="8" t="s">
        <v>103</v>
      </c>
      <c r="C42" s="7" t="s">
        <v>19</v>
      </c>
      <c r="D42" s="7" t="s">
        <v>26</v>
      </c>
      <c r="E42" s="8" t="s">
        <v>97</v>
      </c>
      <c r="F42" s="8" t="s">
        <v>104</v>
      </c>
      <c r="G42" s="9">
        <v>19</v>
      </c>
      <c r="H42" s="9"/>
      <c r="I42" s="9">
        <v>1846</v>
      </c>
      <c r="J42" s="9" t="str">
        <f t="shared" si="0"/>
        <v/>
      </c>
      <c r="K42" s="9" t="str">
        <f t="shared" si="1"/>
        <v/>
      </c>
    </row>
    <row r="43" spans="1:11" ht="15.75">
      <c r="A43" s="7" t="s">
        <v>3</v>
      </c>
      <c r="B43" s="8" t="s">
        <v>105</v>
      </c>
      <c r="C43" s="7" t="s">
        <v>19</v>
      </c>
      <c r="D43" s="7" t="s">
        <v>83</v>
      </c>
      <c r="E43" s="8" t="s">
        <v>97</v>
      </c>
      <c r="F43" s="8" t="s">
        <v>205</v>
      </c>
      <c r="G43" s="9">
        <v>0</v>
      </c>
      <c r="H43" s="9">
        <v>0</v>
      </c>
      <c r="I43" s="9">
        <v>1852</v>
      </c>
      <c r="J43" s="9" t="str">
        <f t="shared" si="0"/>
        <v>John Oliver Sr</v>
      </c>
      <c r="K43" s="9" t="str">
        <f t="shared" si="1"/>
        <v>Tom H.</v>
      </c>
    </row>
    <row r="44" spans="1:11" ht="15.75">
      <c r="A44" s="7" t="s">
        <v>3</v>
      </c>
      <c r="B44" s="8" t="s">
        <v>107</v>
      </c>
      <c r="C44" s="7" t="s">
        <v>19</v>
      </c>
      <c r="D44" s="7" t="s">
        <v>83</v>
      </c>
      <c r="E44" s="10" t="s">
        <v>20</v>
      </c>
      <c r="F44" s="8" t="s">
        <v>106</v>
      </c>
      <c r="G44" s="9">
        <v>3</v>
      </c>
      <c r="H44" s="9">
        <v>4</v>
      </c>
      <c r="I44" s="9">
        <v>1855</v>
      </c>
      <c r="J44" s="9" t="str">
        <f t="shared" si="0"/>
        <v>John Oliver Sr</v>
      </c>
      <c r="K44" s="9" t="str">
        <f t="shared" si="1"/>
        <v>Wilbur F.</v>
      </c>
    </row>
    <row r="45" spans="1:11" ht="15.75">
      <c r="A45" s="7" t="s">
        <v>3</v>
      </c>
      <c r="B45" s="8" t="s">
        <v>108</v>
      </c>
      <c r="C45" s="7" t="s">
        <v>19</v>
      </c>
      <c r="D45" s="7" t="s">
        <v>83</v>
      </c>
      <c r="E45" s="10" t="s">
        <v>20</v>
      </c>
      <c r="F45" s="8" t="s">
        <v>109</v>
      </c>
      <c r="G45" s="9">
        <v>15</v>
      </c>
      <c r="H45" s="9">
        <v>1</v>
      </c>
      <c r="I45" s="9">
        <v>1857</v>
      </c>
      <c r="J45" s="9" t="str">
        <f t="shared" si="0"/>
        <v>John Oliver Sr</v>
      </c>
      <c r="K45" s="9" t="str">
        <f t="shared" si="1"/>
        <v>Frank Scott Sr.</v>
      </c>
    </row>
    <row r="46" spans="1:11" ht="15.75">
      <c r="A46" s="7" t="s">
        <v>3</v>
      </c>
      <c r="B46" s="8" t="s">
        <v>110</v>
      </c>
      <c r="C46" s="7" t="s">
        <v>19</v>
      </c>
      <c r="D46" s="7" t="s">
        <v>83</v>
      </c>
      <c r="E46" s="10" t="s">
        <v>20</v>
      </c>
      <c r="F46" s="8" t="s">
        <v>111</v>
      </c>
      <c r="G46" s="9">
        <v>18</v>
      </c>
      <c r="H46" s="9">
        <v>11</v>
      </c>
      <c r="I46" s="9">
        <v>1858</v>
      </c>
      <c r="J46" s="9" t="str">
        <f t="shared" si="0"/>
        <v>John Oliver Sr</v>
      </c>
      <c r="K46" s="9" t="str">
        <f t="shared" si="1"/>
        <v>Jeff D.</v>
      </c>
    </row>
    <row r="47" spans="1:11" ht="15.75">
      <c r="A47" s="7" t="s">
        <v>3</v>
      </c>
      <c r="B47" s="8" t="s">
        <v>112</v>
      </c>
      <c r="C47" s="7" t="s">
        <v>19</v>
      </c>
      <c r="D47" s="7" t="s">
        <v>83</v>
      </c>
      <c r="E47" s="10" t="s">
        <v>20</v>
      </c>
      <c r="F47" s="8" t="s">
        <v>113</v>
      </c>
      <c r="G47" s="9">
        <v>0</v>
      </c>
      <c r="H47" s="9">
        <v>11</v>
      </c>
      <c r="I47" s="9">
        <v>1860</v>
      </c>
      <c r="J47" s="9" t="str">
        <f t="shared" si="0"/>
        <v/>
      </c>
      <c r="K47" s="9" t="str">
        <f t="shared" si="1"/>
        <v/>
      </c>
    </row>
    <row r="48" spans="1:11" ht="15.75">
      <c r="A48" s="7" t="s">
        <v>8</v>
      </c>
      <c r="B48" s="7" t="s">
        <v>8</v>
      </c>
      <c r="C48" s="7" t="s">
        <v>19</v>
      </c>
      <c r="D48" s="8" t="s">
        <v>21</v>
      </c>
      <c r="E48" s="8" t="s">
        <v>16</v>
      </c>
      <c r="F48" s="8" t="s">
        <v>117</v>
      </c>
      <c r="G48" s="9">
        <v>31</v>
      </c>
      <c r="H48" s="9">
        <v>1</v>
      </c>
      <c r="I48" s="9">
        <v>1837</v>
      </c>
      <c r="J48" s="9" t="str">
        <f t="shared" si="0"/>
        <v/>
      </c>
      <c r="K48" s="9" t="str">
        <f t="shared" si="1"/>
        <v/>
      </c>
    </row>
    <row r="49" spans="1:11" ht="15.75">
      <c r="A49" s="7" t="s">
        <v>8</v>
      </c>
      <c r="B49" s="8" t="s">
        <v>114</v>
      </c>
      <c r="C49" s="7" t="s">
        <v>19</v>
      </c>
      <c r="D49" s="7" t="s">
        <v>25</v>
      </c>
      <c r="E49" s="8" t="s">
        <v>115</v>
      </c>
      <c r="F49" s="8" t="s">
        <v>116</v>
      </c>
      <c r="G49" s="9">
        <v>0</v>
      </c>
      <c r="H49" s="9">
        <v>2</v>
      </c>
      <c r="I49" s="9">
        <v>1838</v>
      </c>
      <c r="J49" s="9" t="str">
        <f t="shared" si="0"/>
        <v/>
      </c>
      <c r="K49" s="9" t="str">
        <f t="shared" si="1"/>
        <v/>
      </c>
    </row>
    <row r="50" spans="1:11" ht="15.75">
      <c r="A50" s="7" t="s">
        <v>8</v>
      </c>
      <c r="B50" s="8" t="s">
        <v>118</v>
      </c>
      <c r="C50" s="7" t="s">
        <v>19</v>
      </c>
      <c r="D50" s="7" t="s">
        <v>83</v>
      </c>
      <c r="E50" s="10" t="s">
        <v>20</v>
      </c>
      <c r="F50" s="8" t="s">
        <v>119</v>
      </c>
      <c r="G50" s="9">
        <v>9</v>
      </c>
      <c r="H50" s="9">
        <v>9</v>
      </c>
      <c r="I50" s="9">
        <v>1861</v>
      </c>
      <c r="J50" s="9" t="str">
        <f t="shared" si="0"/>
        <v/>
      </c>
      <c r="K50" s="9" t="str">
        <f t="shared" si="1"/>
        <v/>
      </c>
    </row>
    <row r="51" spans="1:11" ht="15.75">
      <c r="A51" s="7" t="s">
        <v>8</v>
      </c>
      <c r="B51" s="8" t="s">
        <v>120</v>
      </c>
      <c r="C51" s="7" t="s">
        <v>19</v>
      </c>
      <c r="D51" s="7" t="s">
        <v>26</v>
      </c>
      <c r="E51" s="10" t="s">
        <v>20</v>
      </c>
      <c r="F51" s="8" t="s">
        <v>121</v>
      </c>
      <c r="G51" s="9">
        <v>0</v>
      </c>
      <c r="H51" s="9">
        <v>0</v>
      </c>
      <c r="I51" s="9">
        <v>1864</v>
      </c>
      <c r="J51" s="9" t="str">
        <f t="shared" si="0"/>
        <v/>
      </c>
      <c r="K51" s="9" t="str">
        <f t="shared" si="1"/>
        <v/>
      </c>
    </row>
    <row r="52" spans="1:11" ht="15.75">
      <c r="A52" s="7" t="s">
        <v>8</v>
      </c>
      <c r="B52" s="8" t="s">
        <v>122</v>
      </c>
      <c r="C52" s="7" t="s">
        <v>19</v>
      </c>
      <c r="D52" s="7" t="s">
        <v>83</v>
      </c>
      <c r="E52" s="10" t="s">
        <v>20</v>
      </c>
      <c r="F52" s="8" t="s">
        <v>123</v>
      </c>
      <c r="G52" s="9">
        <v>12</v>
      </c>
      <c r="H52" s="9">
        <v>6</v>
      </c>
      <c r="I52" s="9">
        <v>1863</v>
      </c>
      <c r="J52" s="9" t="str">
        <f t="shared" si="0"/>
        <v/>
      </c>
      <c r="K52" s="9" t="str">
        <f t="shared" si="1"/>
        <v/>
      </c>
    </row>
    <row r="53" spans="1:11" ht="15.75">
      <c r="A53" s="7" t="s">
        <v>8</v>
      </c>
      <c r="B53" s="8" t="s">
        <v>124</v>
      </c>
      <c r="C53" s="7" t="s">
        <v>19</v>
      </c>
      <c r="D53" s="7" t="s">
        <v>26</v>
      </c>
      <c r="E53" s="10" t="s">
        <v>20</v>
      </c>
      <c r="F53" s="8" t="s">
        <v>125</v>
      </c>
      <c r="G53" s="9">
        <v>4</v>
      </c>
      <c r="H53" s="9">
        <v>7</v>
      </c>
      <c r="I53" s="9">
        <v>1865</v>
      </c>
      <c r="J53" s="9" t="str">
        <f t="shared" si="0"/>
        <v/>
      </c>
      <c r="K53" s="9" t="str">
        <f t="shared" si="1"/>
        <v/>
      </c>
    </row>
    <row r="54" spans="1:11" ht="15.75">
      <c r="A54" s="7" t="s">
        <v>8</v>
      </c>
      <c r="B54" s="8" t="s">
        <v>126</v>
      </c>
      <c r="C54" s="7" t="s">
        <v>19</v>
      </c>
      <c r="D54" s="7" t="s">
        <v>83</v>
      </c>
      <c r="E54" s="10" t="s">
        <v>20</v>
      </c>
      <c r="F54" s="8" t="s">
        <v>127</v>
      </c>
      <c r="G54" s="9">
        <v>4</v>
      </c>
      <c r="H54" s="9">
        <v>10</v>
      </c>
      <c r="I54" s="9">
        <v>1868</v>
      </c>
      <c r="J54" s="9" t="str">
        <f t="shared" si="0"/>
        <v/>
      </c>
      <c r="K54" s="9" t="str">
        <f t="shared" si="1"/>
        <v/>
      </c>
    </row>
    <row r="55" spans="1:11" ht="15.75">
      <c r="A55" s="7" t="s">
        <v>8</v>
      </c>
      <c r="B55" s="8" t="s">
        <v>128</v>
      </c>
      <c r="C55" s="7" t="s">
        <v>19</v>
      </c>
      <c r="D55" s="7" t="s">
        <v>26</v>
      </c>
      <c r="E55" s="10" t="s">
        <v>20</v>
      </c>
      <c r="F55" s="8" t="s">
        <v>129</v>
      </c>
      <c r="G55" s="9">
        <v>4</v>
      </c>
      <c r="H55" s="9">
        <v>2</v>
      </c>
      <c r="I55" s="9">
        <v>1871</v>
      </c>
      <c r="J55" s="9" t="str">
        <f t="shared" si="0"/>
        <v/>
      </c>
      <c r="K55" s="9" t="str">
        <f t="shared" si="1"/>
        <v/>
      </c>
    </row>
    <row r="56" spans="1:11" ht="15.75">
      <c r="A56" s="7" t="s">
        <v>1</v>
      </c>
      <c r="B56" s="7" t="s">
        <v>1</v>
      </c>
      <c r="C56" s="7" t="s">
        <v>19</v>
      </c>
      <c r="D56" s="8" t="s">
        <v>21</v>
      </c>
      <c r="E56" s="8" t="s">
        <v>14</v>
      </c>
      <c r="F56" s="8" t="s">
        <v>132</v>
      </c>
      <c r="G56" s="9">
        <v>0</v>
      </c>
      <c r="H56" s="9">
        <v>0</v>
      </c>
      <c r="I56" s="9">
        <v>1808</v>
      </c>
      <c r="J56" s="9" t="str">
        <f t="shared" si="0"/>
        <v/>
      </c>
      <c r="K56" s="9" t="str">
        <f t="shared" si="1"/>
        <v/>
      </c>
    </row>
    <row r="57" spans="1:11" ht="15.75">
      <c r="A57" s="7" t="s">
        <v>1</v>
      </c>
      <c r="B57" s="8" t="s">
        <v>130</v>
      </c>
      <c r="C57" s="7" t="s">
        <v>19</v>
      </c>
      <c r="D57" s="7" t="s">
        <v>25</v>
      </c>
      <c r="E57" s="10" t="s">
        <v>20</v>
      </c>
      <c r="F57" s="8" t="s">
        <v>131</v>
      </c>
      <c r="G57" s="9">
        <v>10</v>
      </c>
      <c r="H57" s="9">
        <v>6</v>
      </c>
      <c r="I57" s="9">
        <v>1821</v>
      </c>
      <c r="J57" s="9" t="str">
        <f t="shared" si="0"/>
        <v/>
      </c>
      <c r="K57" s="9" t="str">
        <f t="shared" si="1"/>
        <v/>
      </c>
    </row>
    <row r="58" spans="1:11" ht="15.75">
      <c r="A58" s="7" t="s">
        <v>1</v>
      </c>
      <c r="B58" s="8" t="s">
        <v>133</v>
      </c>
      <c r="C58" s="7" t="s">
        <v>19</v>
      </c>
      <c r="D58" s="7" t="s">
        <v>26</v>
      </c>
      <c r="E58" s="10" t="s">
        <v>20</v>
      </c>
      <c r="F58" s="8" t="s">
        <v>134</v>
      </c>
      <c r="G58" s="9">
        <v>0</v>
      </c>
      <c r="H58" s="9">
        <v>0</v>
      </c>
      <c r="I58" s="9">
        <v>1845</v>
      </c>
      <c r="J58" s="9" t="str">
        <f t="shared" si="0"/>
        <v/>
      </c>
      <c r="K58" s="9" t="str">
        <f t="shared" si="1"/>
        <v/>
      </c>
    </row>
    <row r="59" spans="1:11" ht="15.75">
      <c r="A59" s="7" t="s">
        <v>1</v>
      </c>
      <c r="B59" s="8" t="s">
        <v>135</v>
      </c>
      <c r="C59" s="7" t="s">
        <v>19</v>
      </c>
      <c r="D59" s="7" t="s">
        <v>83</v>
      </c>
      <c r="E59" s="10" t="s">
        <v>20</v>
      </c>
      <c r="F59" s="8" t="s">
        <v>102</v>
      </c>
      <c r="G59" s="9">
        <v>0</v>
      </c>
      <c r="H59" s="9">
        <v>0</v>
      </c>
      <c r="I59" s="9">
        <v>1846</v>
      </c>
      <c r="J59" s="9" t="str">
        <f t="shared" si="0"/>
        <v/>
      </c>
      <c r="K59" s="9" t="str">
        <f t="shared" si="1"/>
        <v/>
      </c>
    </row>
    <row r="60" spans="1:11" ht="15.75">
      <c r="A60" s="7" t="s">
        <v>1</v>
      </c>
      <c r="B60" s="8" t="s">
        <v>136</v>
      </c>
      <c r="C60" s="7" t="s">
        <v>19</v>
      </c>
      <c r="D60" s="7" t="s">
        <v>26</v>
      </c>
      <c r="E60" s="10" t="s">
        <v>20</v>
      </c>
      <c r="F60" s="8" t="s">
        <v>206</v>
      </c>
      <c r="G60" s="9">
        <v>0</v>
      </c>
      <c r="H60" s="9">
        <v>0</v>
      </c>
      <c r="I60" s="9">
        <v>1849</v>
      </c>
      <c r="J60" s="9" t="str">
        <f t="shared" si="0"/>
        <v/>
      </c>
      <c r="K60" s="9" t="str">
        <f t="shared" si="1"/>
        <v/>
      </c>
    </row>
    <row r="61" spans="1:11" ht="15.75">
      <c r="A61" s="7" t="s">
        <v>1</v>
      </c>
      <c r="B61" s="8" t="s">
        <v>137</v>
      </c>
      <c r="C61" s="7" t="s">
        <v>19</v>
      </c>
      <c r="D61" s="7" t="s">
        <v>26</v>
      </c>
      <c r="E61" s="10" t="s">
        <v>20</v>
      </c>
      <c r="F61" s="8" t="s">
        <v>138</v>
      </c>
      <c r="G61" s="9">
        <v>19</v>
      </c>
      <c r="H61" s="9">
        <v>5</v>
      </c>
      <c r="I61" s="9">
        <v>1850</v>
      </c>
      <c r="J61" s="9" t="str">
        <f t="shared" si="0"/>
        <v>Josiah</v>
      </c>
      <c r="K61" s="9" t="str">
        <f t="shared" si="1"/>
        <v>Saphronia Carolyn</v>
      </c>
    </row>
    <row r="62" spans="1:11" ht="15.75">
      <c r="A62" s="7" t="s">
        <v>1</v>
      </c>
      <c r="B62" s="8" t="s">
        <v>139</v>
      </c>
      <c r="C62" s="7" t="s">
        <v>19</v>
      </c>
      <c r="D62" s="7" t="s">
        <v>83</v>
      </c>
      <c r="E62" s="10" t="s">
        <v>20</v>
      </c>
      <c r="F62" s="8" t="s">
        <v>140</v>
      </c>
      <c r="G62" s="9">
        <v>0</v>
      </c>
      <c r="H62" s="9">
        <v>0</v>
      </c>
      <c r="I62" s="9">
        <v>1854</v>
      </c>
      <c r="J62" s="9" t="str">
        <f t="shared" si="0"/>
        <v>Josiah</v>
      </c>
      <c r="K62" s="9" t="str">
        <f t="shared" si="1"/>
        <v>C SHOOK</v>
      </c>
    </row>
    <row r="63" spans="1:11" ht="15.75">
      <c r="A63" s="7" t="s">
        <v>1</v>
      </c>
      <c r="B63" s="8" t="s">
        <v>141</v>
      </c>
      <c r="C63" s="7" t="s">
        <v>19</v>
      </c>
      <c r="D63" s="7" t="s">
        <v>83</v>
      </c>
      <c r="E63" s="10" t="s">
        <v>20</v>
      </c>
      <c r="F63" s="8" t="s">
        <v>142</v>
      </c>
      <c r="G63" s="9">
        <v>8</v>
      </c>
      <c r="H63" s="9">
        <v>10</v>
      </c>
      <c r="I63" s="9">
        <v>1853</v>
      </c>
      <c r="J63" s="9" t="str">
        <f t="shared" si="0"/>
        <v>Josiah</v>
      </c>
      <c r="K63" s="9" t="str">
        <f t="shared" si="1"/>
        <v>Theodrick</v>
      </c>
    </row>
    <row r="64" spans="1:11" ht="15.75">
      <c r="A64" s="7" t="s">
        <v>1</v>
      </c>
      <c r="B64" s="8" t="s">
        <v>143</v>
      </c>
      <c r="C64" s="7" t="s">
        <v>19</v>
      </c>
      <c r="D64" s="7" t="s">
        <v>83</v>
      </c>
      <c r="E64" s="10" t="s">
        <v>20</v>
      </c>
      <c r="F64" s="8" t="s">
        <v>144</v>
      </c>
      <c r="G64" s="9">
        <v>17</v>
      </c>
      <c r="H64" s="9">
        <v>11</v>
      </c>
      <c r="I64" s="9">
        <v>1855</v>
      </c>
      <c r="J64" s="9" t="str">
        <f t="shared" si="0"/>
        <v>Josiah</v>
      </c>
      <c r="K64" s="9" t="str">
        <f t="shared" si="1"/>
        <v>Hyrum Kingston</v>
      </c>
    </row>
    <row r="65" spans="1:11" ht="15.75">
      <c r="A65" s="7" t="s">
        <v>1</v>
      </c>
      <c r="B65" s="8" t="s">
        <v>145</v>
      </c>
      <c r="C65" s="7" t="s">
        <v>19</v>
      </c>
      <c r="D65" s="7" t="s">
        <v>26</v>
      </c>
      <c r="E65" s="10" t="s">
        <v>20</v>
      </c>
      <c r="F65" s="8" t="s">
        <v>146</v>
      </c>
      <c r="G65" s="9">
        <v>0</v>
      </c>
      <c r="H65" s="9">
        <v>0</v>
      </c>
      <c r="I65" s="9">
        <v>1856</v>
      </c>
      <c r="J65" s="9" t="str">
        <f t="shared" si="0"/>
        <v>Josiah</v>
      </c>
      <c r="K65" s="9" t="str">
        <f t="shared" si="1"/>
        <v>Mary Ann</v>
      </c>
    </row>
    <row r="66" spans="1:11" ht="15.75">
      <c r="A66" s="7" t="s">
        <v>1</v>
      </c>
      <c r="B66" s="8" t="s">
        <v>147</v>
      </c>
      <c r="C66" s="7" t="s">
        <v>19</v>
      </c>
      <c r="D66" s="7" t="s">
        <v>26</v>
      </c>
      <c r="E66" s="10" t="s">
        <v>20</v>
      </c>
      <c r="F66" s="8" t="s">
        <v>148</v>
      </c>
      <c r="G66" s="9">
        <v>17</v>
      </c>
      <c r="H66" s="9">
        <v>8</v>
      </c>
      <c r="I66" s="9">
        <v>1867</v>
      </c>
      <c r="J66" s="9" t="str">
        <f t="shared" si="0"/>
        <v/>
      </c>
      <c r="K66" s="9" t="str">
        <f t="shared" si="1"/>
        <v/>
      </c>
    </row>
    <row r="67" spans="1:11" ht="15.75">
      <c r="A67" s="7" t="s">
        <v>1</v>
      </c>
      <c r="B67" s="8" t="s">
        <v>149</v>
      </c>
      <c r="C67" s="7" t="s">
        <v>19</v>
      </c>
      <c r="D67" s="7" t="s">
        <v>83</v>
      </c>
      <c r="E67" s="10" t="s">
        <v>20</v>
      </c>
      <c r="F67" s="8" t="s">
        <v>150</v>
      </c>
      <c r="G67" s="9">
        <v>0</v>
      </c>
      <c r="H67" s="9">
        <v>0</v>
      </c>
      <c r="I67" s="9">
        <v>1869</v>
      </c>
      <c r="J67" s="9" t="str">
        <f t="shared" ref="J67:J94" si="2">IF(AND(I67&gt;1849,I67&lt;1860),A67,"")</f>
        <v/>
      </c>
      <c r="K67" s="9" t="str">
        <f t="shared" ref="K67:K94" si="3">IF(AND(I67&gt;1849,I67&lt;1860),B67,"")</f>
        <v/>
      </c>
    </row>
    <row r="68" spans="1:11" ht="15.75">
      <c r="A68" s="7" t="s">
        <v>1</v>
      </c>
      <c r="B68" s="8" t="s">
        <v>151</v>
      </c>
      <c r="C68" s="7" t="s">
        <v>19</v>
      </c>
      <c r="D68" s="7" t="s">
        <v>83</v>
      </c>
      <c r="E68" s="10" t="s">
        <v>20</v>
      </c>
      <c r="F68" s="8" t="s">
        <v>152</v>
      </c>
      <c r="G68" s="9">
        <v>23</v>
      </c>
      <c r="H68" s="9">
        <v>3</v>
      </c>
      <c r="I68" s="9">
        <v>1870</v>
      </c>
      <c r="J68" s="9" t="str">
        <f t="shared" si="2"/>
        <v/>
      </c>
      <c r="K68" s="9" t="str">
        <f t="shared" si="3"/>
        <v/>
      </c>
    </row>
    <row r="69" spans="1:11" ht="15.75">
      <c r="A69" s="7" t="s">
        <v>1</v>
      </c>
      <c r="B69" s="8" t="s">
        <v>153</v>
      </c>
      <c r="C69" s="7" t="s">
        <v>19</v>
      </c>
      <c r="D69" s="7" t="s">
        <v>83</v>
      </c>
      <c r="E69" s="10" t="s">
        <v>20</v>
      </c>
      <c r="F69" s="8" t="s">
        <v>154</v>
      </c>
      <c r="G69" s="9">
        <v>16</v>
      </c>
      <c r="H69" s="9">
        <v>3</v>
      </c>
      <c r="I69" s="9">
        <v>1874</v>
      </c>
      <c r="J69" s="9" t="str">
        <f t="shared" si="2"/>
        <v/>
      </c>
      <c r="K69" s="9" t="str">
        <f t="shared" si="3"/>
        <v/>
      </c>
    </row>
    <row r="70" spans="1:11" ht="15.75">
      <c r="A70" s="7" t="s">
        <v>1</v>
      </c>
      <c r="B70" s="8" t="s">
        <v>155</v>
      </c>
      <c r="C70" s="7" t="s">
        <v>19</v>
      </c>
      <c r="D70" s="7" t="s">
        <v>26</v>
      </c>
      <c r="E70" s="10" t="s">
        <v>20</v>
      </c>
      <c r="F70" s="11" t="s">
        <v>207</v>
      </c>
      <c r="G70" s="9">
        <v>0</v>
      </c>
      <c r="H70" s="9">
        <v>0</v>
      </c>
      <c r="I70" s="9">
        <v>1875</v>
      </c>
      <c r="J70" s="9" t="str">
        <f t="shared" si="2"/>
        <v/>
      </c>
      <c r="K70" s="9" t="str">
        <f t="shared" si="3"/>
        <v/>
      </c>
    </row>
    <row r="71" spans="1:11" ht="15.75">
      <c r="A71" s="7" t="s">
        <v>10</v>
      </c>
      <c r="B71" s="7" t="s">
        <v>10</v>
      </c>
      <c r="C71" s="12" t="s">
        <v>11</v>
      </c>
      <c r="D71" s="7" t="s">
        <v>21</v>
      </c>
      <c r="E71" s="10" t="s">
        <v>20</v>
      </c>
      <c r="F71" s="8" t="s">
        <v>156</v>
      </c>
      <c r="G71" s="9">
        <v>0</v>
      </c>
      <c r="H71" s="9">
        <v>0</v>
      </c>
      <c r="I71" s="9">
        <v>1851</v>
      </c>
      <c r="J71" s="9" t="str">
        <f t="shared" si="2"/>
        <v>Lucinda</v>
      </c>
      <c r="K71" s="9" t="str">
        <f t="shared" si="3"/>
        <v>Lucinda</v>
      </c>
    </row>
    <row r="72" spans="1:11" ht="15.75">
      <c r="A72" s="7" t="s">
        <v>9</v>
      </c>
      <c r="B72" s="7" t="s">
        <v>9</v>
      </c>
      <c r="C72" s="7" t="s">
        <v>19</v>
      </c>
      <c r="D72" s="7" t="s">
        <v>21</v>
      </c>
      <c r="E72" s="8" t="s">
        <v>13</v>
      </c>
      <c r="F72" s="8" t="s">
        <v>159</v>
      </c>
      <c r="G72" s="9">
        <v>0</v>
      </c>
      <c r="H72" s="9">
        <v>0</v>
      </c>
      <c r="I72" s="9">
        <v>1816</v>
      </c>
      <c r="J72" s="9" t="str">
        <f t="shared" si="2"/>
        <v/>
      </c>
      <c r="K72" s="9" t="str">
        <f t="shared" si="3"/>
        <v/>
      </c>
    </row>
    <row r="73" spans="1:11" ht="15.75">
      <c r="A73" s="7" t="s">
        <v>9</v>
      </c>
      <c r="B73" s="8" t="s">
        <v>158</v>
      </c>
      <c r="C73" s="7" t="s">
        <v>19</v>
      </c>
      <c r="D73" s="7" t="s">
        <v>25</v>
      </c>
      <c r="E73" s="8" t="s">
        <v>23</v>
      </c>
      <c r="F73" s="8" t="s">
        <v>160</v>
      </c>
      <c r="G73" s="9">
        <v>28</v>
      </c>
      <c r="H73" s="9">
        <v>9</v>
      </c>
      <c r="I73" s="9">
        <v>1819</v>
      </c>
      <c r="J73" s="9" t="str">
        <f t="shared" si="2"/>
        <v/>
      </c>
      <c r="K73" s="9" t="str">
        <f t="shared" si="3"/>
        <v/>
      </c>
    </row>
    <row r="74" spans="1:11" ht="15.75">
      <c r="A74" s="7" t="s">
        <v>9</v>
      </c>
      <c r="B74" s="8" t="s">
        <v>161</v>
      </c>
      <c r="C74" s="7" t="s">
        <v>19</v>
      </c>
      <c r="D74" s="7" t="s">
        <v>83</v>
      </c>
      <c r="E74" s="10" t="s">
        <v>20</v>
      </c>
      <c r="F74" s="8" t="s">
        <v>162</v>
      </c>
      <c r="G74" s="9">
        <v>0</v>
      </c>
      <c r="H74" s="9">
        <v>0</v>
      </c>
      <c r="I74" s="9">
        <v>1843</v>
      </c>
      <c r="J74" s="9" t="str">
        <f t="shared" si="2"/>
        <v/>
      </c>
      <c r="K74" s="9" t="str">
        <f t="shared" si="3"/>
        <v/>
      </c>
    </row>
    <row r="75" spans="1:11" ht="15.75">
      <c r="A75" s="7" t="s">
        <v>9</v>
      </c>
      <c r="B75" s="8" t="s">
        <v>163</v>
      </c>
      <c r="C75" s="7" t="s">
        <v>19</v>
      </c>
      <c r="D75" s="7" t="s">
        <v>83</v>
      </c>
      <c r="E75" s="10" t="s">
        <v>20</v>
      </c>
      <c r="F75" s="8" t="s">
        <v>164</v>
      </c>
      <c r="G75" s="9">
        <v>15</v>
      </c>
      <c r="H75" s="9">
        <v>3</v>
      </c>
      <c r="I75" s="9">
        <v>1845</v>
      </c>
      <c r="J75" s="9" t="str">
        <f t="shared" si="2"/>
        <v/>
      </c>
      <c r="K75" s="9" t="str">
        <f t="shared" si="3"/>
        <v/>
      </c>
    </row>
    <row r="76" spans="1:11" ht="15.75">
      <c r="A76" s="7" t="s">
        <v>9</v>
      </c>
      <c r="B76" s="8" t="s">
        <v>165</v>
      </c>
      <c r="C76" s="7" t="s">
        <v>19</v>
      </c>
      <c r="D76" s="7" t="s">
        <v>83</v>
      </c>
      <c r="E76" s="10" t="s">
        <v>20</v>
      </c>
      <c r="F76" s="8" t="s">
        <v>166</v>
      </c>
      <c r="G76" s="9">
        <v>9</v>
      </c>
      <c r="H76" s="9">
        <v>4</v>
      </c>
      <c r="I76" s="9">
        <v>1846</v>
      </c>
      <c r="J76" s="9" t="str">
        <f t="shared" si="2"/>
        <v/>
      </c>
      <c r="K76" s="9" t="str">
        <f t="shared" si="3"/>
        <v/>
      </c>
    </row>
    <row r="77" spans="1:11" ht="15.75">
      <c r="A77" s="7" t="s">
        <v>9</v>
      </c>
      <c r="B77" s="8" t="s">
        <v>167</v>
      </c>
      <c r="C77" s="7" t="s">
        <v>19</v>
      </c>
      <c r="D77" s="7" t="s">
        <v>26</v>
      </c>
      <c r="E77" s="10" t="s">
        <v>20</v>
      </c>
      <c r="F77" s="8" t="s">
        <v>168</v>
      </c>
      <c r="G77" s="9">
        <v>16</v>
      </c>
      <c r="H77" s="9">
        <v>2</v>
      </c>
      <c r="I77" s="9">
        <v>1848</v>
      </c>
      <c r="J77" s="9" t="str">
        <f t="shared" si="2"/>
        <v/>
      </c>
      <c r="K77" s="9" t="str">
        <f t="shared" si="3"/>
        <v/>
      </c>
    </row>
    <row r="78" spans="1:11" ht="15.75">
      <c r="A78" s="7" t="s">
        <v>5</v>
      </c>
      <c r="B78" s="7" t="s">
        <v>5</v>
      </c>
      <c r="C78" s="7" t="s">
        <v>19</v>
      </c>
      <c r="D78" s="7" t="s">
        <v>21</v>
      </c>
      <c r="E78" s="8" t="s">
        <v>15</v>
      </c>
      <c r="F78" s="8" t="s">
        <v>169</v>
      </c>
      <c r="G78" s="9">
        <v>27</v>
      </c>
      <c r="H78" s="9">
        <v>11</v>
      </c>
      <c r="I78" s="9">
        <v>1824</v>
      </c>
      <c r="J78" s="9" t="str">
        <f t="shared" si="2"/>
        <v/>
      </c>
      <c r="K78" s="9" t="str">
        <f t="shared" si="3"/>
        <v/>
      </c>
    </row>
    <row r="79" spans="1:11" ht="15.75">
      <c r="A79" s="7" t="s">
        <v>5</v>
      </c>
      <c r="B79" s="8" t="s">
        <v>170</v>
      </c>
      <c r="C79" s="7" t="s">
        <v>19</v>
      </c>
      <c r="D79" s="7" t="s">
        <v>25</v>
      </c>
      <c r="E79" s="8" t="s">
        <v>86</v>
      </c>
      <c r="F79" s="8" t="s">
        <v>171</v>
      </c>
      <c r="G79" s="13">
        <v>4</v>
      </c>
      <c r="H79" s="9">
        <v>4</v>
      </c>
      <c r="I79" s="9">
        <v>1825</v>
      </c>
      <c r="J79" s="9" t="str">
        <f t="shared" si="2"/>
        <v/>
      </c>
      <c r="K79" s="9" t="str">
        <f t="shared" si="3"/>
        <v/>
      </c>
    </row>
    <row r="80" spans="1:11" ht="15.75">
      <c r="A80" s="7" t="s">
        <v>5</v>
      </c>
      <c r="B80" s="8" t="s">
        <v>172</v>
      </c>
      <c r="C80" s="7" t="s">
        <v>19</v>
      </c>
      <c r="D80" s="7" t="s">
        <v>83</v>
      </c>
      <c r="E80" s="8" t="s">
        <v>97</v>
      </c>
      <c r="F80" s="8" t="s">
        <v>173</v>
      </c>
      <c r="G80" s="9">
        <v>9</v>
      </c>
      <c r="H80" s="9">
        <v>4</v>
      </c>
      <c r="I80" s="9">
        <v>1845</v>
      </c>
      <c r="J80" s="9" t="str">
        <f t="shared" si="2"/>
        <v/>
      </c>
      <c r="K80" s="9" t="str">
        <f t="shared" si="3"/>
        <v/>
      </c>
    </row>
    <row r="81" spans="1:11" ht="15.75">
      <c r="A81" s="7" t="s">
        <v>5</v>
      </c>
      <c r="B81" s="8" t="s">
        <v>174</v>
      </c>
      <c r="C81" s="7" t="s">
        <v>19</v>
      </c>
      <c r="D81" s="7" t="s">
        <v>26</v>
      </c>
      <c r="E81" s="8" t="s">
        <v>15</v>
      </c>
      <c r="F81" s="8" t="s">
        <v>175</v>
      </c>
      <c r="G81" s="9">
        <v>16</v>
      </c>
      <c r="H81" s="9">
        <v>5</v>
      </c>
      <c r="I81" s="9">
        <v>1846</v>
      </c>
      <c r="J81" s="9" t="str">
        <f t="shared" si="2"/>
        <v/>
      </c>
      <c r="K81" s="9" t="str">
        <f t="shared" si="3"/>
        <v/>
      </c>
    </row>
    <row r="82" spans="1:11" ht="15.75">
      <c r="A82" s="7" t="s">
        <v>5</v>
      </c>
      <c r="B82" s="8" t="s">
        <v>176</v>
      </c>
      <c r="C82" s="7" t="s">
        <v>19</v>
      </c>
      <c r="D82" s="7" t="s">
        <v>26</v>
      </c>
      <c r="E82" s="8" t="s">
        <v>15</v>
      </c>
      <c r="F82" s="8" t="s">
        <v>177</v>
      </c>
      <c r="G82" s="9">
        <v>9</v>
      </c>
      <c r="H82" s="9">
        <v>4</v>
      </c>
      <c r="I82" s="9">
        <v>1850</v>
      </c>
      <c r="J82" s="9" t="str">
        <f t="shared" si="2"/>
        <v>Wiley Alexander</v>
      </c>
      <c r="K82" s="9" t="str">
        <f t="shared" si="3"/>
        <v>Elizabeth Ann "Betty"</v>
      </c>
    </row>
    <row r="83" spans="1:11" ht="15.75">
      <c r="A83" s="7" t="s">
        <v>5</v>
      </c>
      <c r="B83" s="8" t="s">
        <v>178</v>
      </c>
      <c r="C83" s="7" t="s">
        <v>19</v>
      </c>
      <c r="D83" s="7" t="s">
        <v>83</v>
      </c>
      <c r="E83" s="8" t="s">
        <v>15</v>
      </c>
      <c r="F83" s="8" t="s">
        <v>179</v>
      </c>
      <c r="G83" s="9">
        <v>28</v>
      </c>
      <c r="H83" s="9">
        <v>2</v>
      </c>
      <c r="I83" s="9">
        <v>1853</v>
      </c>
      <c r="J83" s="9" t="str">
        <f t="shared" si="2"/>
        <v>Wiley Alexander</v>
      </c>
      <c r="K83" s="9" t="str">
        <f t="shared" si="3"/>
        <v>John W.</v>
      </c>
    </row>
    <row r="84" spans="1:11" ht="15.75">
      <c r="A84" s="7" t="s">
        <v>5</v>
      </c>
      <c r="B84" s="8" t="s">
        <v>180</v>
      </c>
      <c r="C84" s="7" t="s">
        <v>19</v>
      </c>
      <c r="D84" s="7" t="s">
        <v>26</v>
      </c>
      <c r="E84" s="8" t="s">
        <v>15</v>
      </c>
      <c r="F84" s="8" t="s">
        <v>181</v>
      </c>
      <c r="G84" s="9">
        <v>24</v>
      </c>
      <c r="H84" s="9">
        <v>9</v>
      </c>
      <c r="I84" s="9">
        <v>1855</v>
      </c>
      <c r="J84" s="9" t="str">
        <f t="shared" si="2"/>
        <v>Wiley Alexander</v>
      </c>
      <c r="K84" s="9" t="str">
        <f t="shared" si="3"/>
        <v>Sarah Jane</v>
      </c>
    </row>
    <row r="85" spans="1:11" ht="15.75">
      <c r="A85" s="7" t="s">
        <v>5</v>
      </c>
      <c r="B85" s="8" t="s">
        <v>182</v>
      </c>
      <c r="C85" s="7" t="s">
        <v>19</v>
      </c>
      <c r="D85" s="7" t="s">
        <v>26</v>
      </c>
      <c r="E85" s="10" t="s">
        <v>20</v>
      </c>
      <c r="F85" s="8" t="s">
        <v>183</v>
      </c>
      <c r="G85" s="9">
        <v>1</v>
      </c>
      <c r="H85" s="9">
        <v>8</v>
      </c>
      <c r="I85" s="9">
        <v>1858</v>
      </c>
      <c r="J85" s="9" t="str">
        <f t="shared" si="2"/>
        <v>Wiley Alexander</v>
      </c>
      <c r="K85" s="9" t="str">
        <f t="shared" si="3"/>
        <v>Texanna</v>
      </c>
    </row>
    <row r="86" spans="1:11" ht="15.75">
      <c r="A86" s="7" t="s">
        <v>5</v>
      </c>
      <c r="B86" s="8" t="s">
        <v>184</v>
      </c>
      <c r="C86" s="7" t="s">
        <v>19</v>
      </c>
      <c r="D86" s="7" t="s">
        <v>26</v>
      </c>
      <c r="E86" s="10" t="s">
        <v>20</v>
      </c>
      <c r="F86" s="8" t="s">
        <v>185</v>
      </c>
      <c r="G86" s="9">
        <v>30</v>
      </c>
      <c r="H86" s="9">
        <v>12</v>
      </c>
      <c r="I86" s="9">
        <v>1862</v>
      </c>
      <c r="J86" s="9" t="str">
        <f t="shared" si="2"/>
        <v/>
      </c>
      <c r="K86" s="9" t="str">
        <f t="shared" si="3"/>
        <v/>
      </c>
    </row>
    <row r="87" spans="1:11" ht="15.75">
      <c r="A87" s="7" t="s">
        <v>7</v>
      </c>
      <c r="B87" s="7" t="s">
        <v>7</v>
      </c>
      <c r="C87" s="7" t="s">
        <v>19</v>
      </c>
      <c r="D87" s="7" t="s">
        <v>21</v>
      </c>
      <c r="E87" s="8" t="s">
        <v>15</v>
      </c>
      <c r="F87" s="8" t="s">
        <v>186</v>
      </c>
      <c r="G87" s="9">
        <v>28</v>
      </c>
      <c r="H87" s="9">
        <v>11</v>
      </c>
      <c r="I87" s="9">
        <v>1827</v>
      </c>
      <c r="J87" s="9" t="str">
        <f t="shared" si="2"/>
        <v/>
      </c>
      <c r="K87" s="9" t="str">
        <f t="shared" si="3"/>
        <v/>
      </c>
    </row>
    <row r="88" spans="1:11" ht="15.75">
      <c r="A88" s="7" t="s">
        <v>7</v>
      </c>
      <c r="B88" s="8" t="s">
        <v>187</v>
      </c>
      <c r="C88" s="7" t="s">
        <v>19</v>
      </c>
      <c r="D88" s="7" t="s">
        <v>25</v>
      </c>
      <c r="E88" s="8" t="s">
        <v>86</v>
      </c>
      <c r="F88" s="8" t="s">
        <v>188</v>
      </c>
      <c r="G88" s="9">
        <v>20</v>
      </c>
      <c r="H88" s="9">
        <v>10</v>
      </c>
      <c r="I88" s="9">
        <v>1830</v>
      </c>
      <c r="J88" s="9" t="str">
        <f t="shared" si="2"/>
        <v/>
      </c>
      <c r="K88" s="9" t="str">
        <f t="shared" si="3"/>
        <v/>
      </c>
    </row>
    <row r="89" spans="1:11" ht="15.75">
      <c r="A89" s="7" t="s">
        <v>7</v>
      </c>
      <c r="B89" s="8" t="s">
        <v>189</v>
      </c>
      <c r="C89" s="7" t="s">
        <v>19</v>
      </c>
      <c r="D89" s="7" t="s">
        <v>26</v>
      </c>
      <c r="E89" s="8" t="s">
        <v>86</v>
      </c>
      <c r="F89" s="8" t="s">
        <v>190</v>
      </c>
      <c r="G89" s="9">
        <v>27</v>
      </c>
      <c r="H89" s="9">
        <v>1</v>
      </c>
      <c r="I89" s="9">
        <v>1854</v>
      </c>
      <c r="J89" s="9" t="str">
        <f t="shared" si="2"/>
        <v>William Whitfield</v>
      </c>
      <c r="K89" s="9" t="str">
        <f t="shared" si="3"/>
        <v>Mary Ellen</v>
      </c>
    </row>
    <row r="90" spans="1:11" ht="15.75">
      <c r="A90" s="7" t="s">
        <v>7</v>
      </c>
      <c r="B90" s="8" t="s">
        <v>192</v>
      </c>
      <c r="C90" s="7" t="s">
        <v>19</v>
      </c>
      <c r="D90" s="7" t="s">
        <v>83</v>
      </c>
      <c r="E90" s="10" t="s">
        <v>20</v>
      </c>
      <c r="F90" s="8" t="s">
        <v>191</v>
      </c>
      <c r="G90" s="9">
        <v>15</v>
      </c>
      <c r="H90" s="9">
        <v>8</v>
      </c>
      <c r="I90" s="9">
        <v>1856</v>
      </c>
      <c r="J90" s="9" t="str">
        <f t="shared" si="2"/>
        <v>William Whitfield</v>
      </c>
      <c r="K90" s="9" t="str">
        <f t="shared" si="3"/>
        <v>Marion Stephen</v>
      </c>
    </row>
    <row r="91" spans="1:11" ht="15.75">
      <c r="A91" s="7" t="s">
        <v>7</v>
      </c>
      <c r="B91" s="8" t="s">
        <v>193</v>
      </c>
      <c r="C91" s="7" t="s">
        <v>19</v>
      </c>
      <c r="D91" s="7" t="s">
        <v>26</v>
      </c>
      <c r="E91" s="10" t="s">
        <v>20</v>
      </c>
      <c r="F91" s="8" t="s">
        <v>194</v>
      </c>
      <c r="G91" s="9">
        <v>1</v>
      </c>
      <c r="H91" s="9">
        <v>2</v>
      </c>
      <c r="I91" s="9">
        <v>1859</v>
      </c>
      <c r="J91" s="9" t="str">
        <f t="shared" si="2"/>
        <v>William Whitfield</v>
      </c>
      <c r="K91" s="9" t="str">
        <f t="shared" si="3"/>
        <v>Annie E.</v>
      </c>
    </row>
    <row r="92" spans="1:11" ht="15.75">
      <c r="A92" s="7" t="s">
        <v>7</v>
      </c>
      <c r="B92" s="8" t="s">
        <v>195</v>
      </c>
      <c r="C92" s="7" t="s">
        <v>19</v>
      </c>
      <c r="D92" s="7" t="s">
        <v>26</v>
      </c>
      <c r="E92" s="10" t="s">
        <v>20</v>
      </c>
      <c r="F92" s="11" t="s">
        <v>196</v>
      </c>
      <c r="G92" s="9">
        <v>0</v>
      </c>
      <c r="H92" s="9">
        <v>0</v>
      </c>
      <c r="I92" s="9">
        <v>1861</v>
      </c>
      <c r="J92" s="9" t="str">
        <f t="shared" si="2"/>
        <v/>
      </c>
      <c r="K92" s="9" t="str">
        <f t="shared" si="3"/>
        <v/>
      </c>
    </row>
    <row r="93" spans="1:11" ht="15.75">
      <c r="A93" s="7" t="s">
        <v>7</v>
      </c>
      <c r="B93" s="8" t="s">
        <v>197</v>
      </c>
      <c r="C93" s="7" t="s">
        <v>19</v>
      </c>
      <c r="D93" s="7" t="s">
        <v>26</v>
      </c>
      <c r="E93" s="10" t="s">
        <v>20</v>
      </c>
      <c r="F93" s="8" t="s">
        <v>198</v>
      </c>
      <c r="G93" s="9">
        <v>29</v>
      </c>
      <c r="H93" s="9">
        <v>2</v>
      </c>
      <c r="I93" s="9">
        <v>1864</v>
      </c>
      <c r="J93" s="9" t="str">
        <f t="shared" si="2"/>
        <v/>
      </c>
      <c r="K93" s="9" t="str">
        <f t="shared" si="3"/>
        <v/>
      </c>
    </row>
    <row r="94" spans="1:11" ht="15.75">
      <c r="A94" s="7" t="s">
        <v>7</v>
      </c>
      <c r="B94" s="8" t="s">
        <v>199</v>
      </c>
      <c r="C94" s="7" t="s">
        <v>19</v>
      </c>
      <c r="D94" s="7" t="s">
        <v>83</v>
      </c>
      <c r="E94" s="10" t="s">
        <v>20</v>
      </c>
      <c r="F94" s="8" t="s">
        <v>200</v>
      </c>
      <c r="G94" s="9">
        <v>19</v>
      </c>
      <c r="H94" s="9">
        <v>4</v>
      </c>
      <c r="I94" s="9">
        <v>1874</v>
      </c>
      <c r="J94" s="9" t="str">
        <f t="shared" si="2"/>
        <v/>
      </c>
      <c r="K94" s="9" t="str">
        <f t="shared" si="3"/>
        <v/>
      </c>
    </row>
  </sheetData>
  <sortState ref="A1:E10">
    <sortCondition ref="B1:B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4"/>
  <sheetViews>
    <sheetView tabSelected="1" topLeftCell="A7" workbookViewId="0">
      <selection activeCell="K24" sqref="K24"/>
    </sheetView>
  </sheetViews>
  <sheetFormatPr defaultRowHeight="15"/>
  <cols>
    <col min="1" max="1" width="17.5703125" bestFit="1" customWidth="1"/>
    <col min="2" max="2" width="26.5703125" customWidth="1"/>
    <col min="3" max="3" width="27.140625" bestFit="1" customWidth="1"/>
    <col min="4" max="4" width="11.140625" customWidth="1"/>
    <col min="5" max="5" width="10.7109375" customWidth="1"/>
    <col min="6" max="6" width="18.28515625" customWidth="1"/>
    <col min="7" max="7" width="18.42578125" customWidth="1"/>
    <col min="8" max="8" width="23.7109375" customWidth="1"/>
    <col min="9" max="10" width="8.7109375" style="2" customWidth="1"/>
    <col min="11" max="11" width="8.7109375" style="15" customWidth="1"/>
    <col min="12" max="12" width="17.85546875" customWidth="1"/>
    <col min="13" max="13" width="18.7109375" customWidth="1"/>
  </cols>
  <sheetData>
    <row r="1" spans="1:13" s="1" customFormat="1" ht="16.5" thickBot="1">
      <c r="A1" s="3" t="s">
        <v>209</v>
      </c>
      <c r="B1" s="3" t="s">
        <v>210</v>
      </c>
      <c r="C1" s="4" t="s">
        <v>17</v>
      </c>
      <c r="D1" s="4" t="s">
        <v>228</v>
      </c>
      <c r="E1" s="3" t="s">
        <v>18</v>
      </c>
      <c r="F1" s="4" t="s">
        <v>24</v>
      </c>
      <c r="G1" s="3" t="s">
        <v>12</v>
      </c>
      <c r="H1" s="3" t="s">
        <v>45</v>
      </c>
      <c r="I1" s="5" t="s">
        <v>201</v>
      </c>
      <c r="J1" s="5" t="s">
        <v>202</v>
      </c>
      <c r="K1" s="5" t="s">
        <v>203</v>
      </c>
      <c r="L1" s="6"/>
      <c r="M1" s="6"/>
    </row>
    <row r="2" spans="1:13" ht="15.75">
      <c r="A2" s="7" t="s">
        <v>2</v>
      </c>
      <c r="B2" t="s">
        <v>211</v>
      </c>
      <c r="C2" s="7" t="s">
        <v>27</v>
      </c>
      <c r="D2" s="7" t="s">
        <v>229</v>
      </c>
      <c r="E2" s="7" t="s">
        <v>19</v>
      </c>
      <c r="F2" s="7" t="s">
        <v>25</v>
      </c>
      <c r="G2" s="8" t="s">
        <v>15</v>
      </c>
      <c r="H2" s="8" t="s">
        <v>31</v>
      </c>
      <c r="I2" s="9">
        <v>3</v>
      </c>
      <c r="J2" s="9">
        <v>11</v>
      </c>
      <c r="K2" s="14">
        <v>1822</v>
      </c>
      <c r="L2" s="9" t="str">
        <f>IF(AND(K2&gt;1849,K2&lt;1860),A2,"")</f>
        <v/>
      </c>
      <c r="M2" s="9" t="str">
        <f>IF(AND(K2&gt;1849,K2&lt;1860),C2,"")</f>
        <v/>
      </c>
    </row>
    <row r="3" spans="1:13" ht="15.75">
      <c r="A3" s="7" t="s">
        <v>2</v>
      </c>
      <c r="B3" t="s">
        <v>212</v>
      </c>
      <c r="C3" s="7" t="s">
        <v>22</v>
      </c>
      <c r="D3" s="7" t="s">
        <v>229</v>
      </c>
      <c r="E3" s="7" t="s">
        <v>19</v>
      </c>
      <c r="F3" s="7" t="s">
        <v>26</v>
      </c>
      <c r="G3" s="8" t="s">
        <v>23</v>
      </c>
      <c r="H3" s="8" t="s">
        <v>33</v>
      </c>
      <c r="I3" s="9">
        <v>21</v>
      </c>
      <c r="J3" s="9">
        <v>3</v>
      </c>
      <c r="K3" s="14">
        <v>1841</v>
      </c>
      <c r="L3" s="9" t="str">
        <f>IF(AND(K3&gt;1849,K3&lt;1860),A3,"")</f>
        <v/>
      </c>
      <c r="M3" s="9" t="str">
        <f>IF(AND(K3&gt;1849,K3&lt;1860),C3,"")</f>
        <v/>
      </c>
    </row>
    <row r="4" spans="1:13" ht="15.75">
      <c r="A4" s="7" t="s">
        <v>2</v>
      </c>
      <c r="B4" t="s">
        <v>213</v>
      </c>
      <c r="C4" s="8" t="s">
        <v>39</v>
      </c>
      <c r="D4" s="7" t="s">
        <v>229</v>
      </c>
      <c r="E4" s="7" t="s">
        <v>19</v>
      </c>
      <c r="F4" s="7" t="s">
        <v>26</v>
      </c>
      <c r="G4" s="10" t="s">
        <v>20</v>
      </c>
      <c r="H4" s="8" t="s">
        <v>40</v>
      </c>
      <c r="I4" s="9">
        <v>0</v>
      </c>
      <c r="J4" s="9">
        <v>0</v>
      </c>
      <c r="K4" s="14">
        <v>1855</v>
      </c>
      <c r="L4" s="9"/>
      <c r="M4" s="9"/>
    </row>
    <row r="5" spans="1:13" ht="15.75">
      <c r="A5" s="7" t="s">
        <v>2</v>
      </c>
      <c r="B5" t="s">
        <v>214</v>
      </c>
      <c r="C5" s="8" t="s">
        <v>44</v>
      </c>
      <c r="D5" s="7" t="s">
        <v>230</v>
      </c>
      <c r="E5" s="7" t="s">
        <v>19</v>
      </c>
      <c r="F5" s="7" t="s">
        <v>83</v>
      </c>
      <c r="G5" s="10" t="s">
        <v>20</v>
      </c>
      <c r="H5" s="8" t="s">
        <v>43</v>
      </c>
      <c r="I5" s="9">
        <v>16</v>
      </c>
      <c r="J5" s="9">
        <v>1</v>
      </c>
      <c r="K5" s="14">
        <v>1860</v>
      </c>
      <c r="L5" s="9" t="str">
        <f>IF(AND(K5&gt;1849,K5&lt;1860),A5,"")</f>
        <v/>
      </c>
      <c r="M5" s="9" t="str">
        <f>IF(AND(K5&gt;1849,K5&lt;1860),C5,"")</f>
        <v/>
      </c>
    </row>
    <row r="6" spans="1:13" ht="15.75">
      <c r="A6" s="7" t="s">
        <v>221</v>
      </c>
      <c r="B6" t="s">
        <v>215</v>
      </c>
      <c r="C6" s="8" t="s">
        <v>221</v>
      </c>
      <c r="D6" s="7" t="s">
        <v>230</v>
      </c>
      <c r="E6" s="7" t="s">
        <v>19</v>
      </c>
      <c r="F6" s="7" t="s">
        <v>21</v>
      </c>
      <c r="G6" s="8" t="s">
        <v>217</v>
      </c>
      <c r="H6" s="8"/>
      <c r="I6" s="9"/>
      <c r="J6" s="9"/>
      <c r="K6" s="14" t="s">
        <v>216</v>
      </c>
      <c r="L6" s="9"/>
      <c r="M6" s="9"/>
    </row>
    <row r="7" spans="1:13" ht="15.75">
      <c r="A7" s="7" t="s">
        <v>221</v>
      </c>
      <c r="B7" t="s">
        <v>218</v>
      </c>
      <c r="C7" s="8" t="s">
        <v>223</v>
      </c>
      <c r="D7" s="7" t="s">
        <v>230</v>
      </c>
      <c r="E7" s="7" t="s">
        <v>19</v>
      </c>
      <c r="F7" s="7" t="s">
        <v>226</v>
      </c>
      <c r="G7" s="8" t="s">
        <v>217</v>
      </c>
      <c r="H7" s="8"/>
      <c r="I7" s="9"/>
      <c r="J7" s="9"/>
      <c r="K7" s="14" t="s">
        <v>222</v>
      </c>
      <c r="L7" s="9"/>
      <c r="M7" s="9"/>
    </row>
    <row r="8" spans="1:13" ht="15.75">
      <c r="A8" s="7" t="s">
        <v>221</v>
      </c>
      <c r="B8" t="s">
        <v>219</v>
      </c>
      <c r="C8" s="8" t="s">
        <v>224</v>
      </c>
      <c r="D8" s="7" t="s">
        <v>229</v>
      </c>
      <c r="E8" s="7" t="s">
        <v>19</v>
      </c>
      <c r="F8" s="7" t="s">
        <v>226</v>
      </c>
      <c r="G8" s="8" t="s">
        <v>97</v>
      </c>
      <c r="H8" s="8"/>
      <c r="I8" s="9"/>
      <c r="J8" s="9"/>
      <c r="K8" s="14" t="s">
        <v>227</v>
      </c>
      <c r="L8" s="9"/>
      <c r="M8" s="9"/>
    </row>
    <row r="9" spans="1:13" s="17" customFormat="1" ht="15.75">
      <c r="A9" s="16" t="s">
        <v>221</v>
      </c>
      <c r="B9" s="17" t="s">
        <v>220</v>
      </c>
      <c r="C9" s="18" t="s">
        <v>225</v>
      </c>
      <c r="D9" s="16" t="s">
        <v>229</v>
      </c>
      <c r="E9" s="16" t="s">
        <v>19</v>
      </c>
      <c r="F9" s="16" t="s">
        <v>226</v>
      </c>
      <c r="G9" s="19" t="s">
        <v>20</v>
      </c>
      <c r="H9" s="18"/>
      <c r="I9" s="20"/>
      <c r="J9" s="20"/>
      <c r="K9" s="21" t="s">
        <v>231</v>
      </c>
      <c r="L9" s="20"/>
      <c r="M9" s="20"/>
    </row>
    <row r="10" spans="1:13" ht="15.75">
      <c r="A10" s="7" t="s">
        <v>4</v>
      </c>
      <c r="B10" t="s">
        <v>232</v>
      </c>
      <c r="C10" s="7" t="s">
        <v>4</v>
      </c>
      <c r="D10" s="7"/>
      <c r="E10" s="7" t="s">
        <v>19</v>
      </c>
      <c r="F10" s="8" t="s">
        <v>21</v>
      </c>
      <c r="G10" s="7" t="s">
        <v>13</v>
      </c>
      <c r="H10" s="8" t="s">
        <v>63</v>
      </c>
      <c r="I10" s="9">
        <v>20</v>
      </c>
      <c r="J10" s="9">
        <v>5</v>
      </c>
      <c r="K10" s="14">
        <v>1820</v>
      </c>
      <c r="L10" s="9" t="str">
        <f>IF(AND(K10&gt;1849,K10&lt;1860),A10,"")</f>
        <v/>
      </c>
      <c r="M10" s="9" t="str">
        <f>IF(AND(K10&gt;1849,K10&lt;1860),C10,"")</f>
        <v/>
      </c>
    </row>
    <row r="11" spans="1:13" ht="15.75">
      <c r="A11" s="7" t="s">
        <v>4</v>
      </c>
      <c r="B11" s="7"/>
      <c r="C11" s="8" t="s">
        <v>47</v>
      </c>
      <c r="D11" s="8"/>
      <c r="E11" s="7" t="s">
        <v>19</v>
      </c>
      <c r="F11" s="7" t="s">
        <v>25</v>
      </c>
      <c r="G11" s="8" t="s">
        <v>15</v>
      </c>
      <c r="H11" s="8" t="s">
        <v>64</v>
      </c>
      <c r="I11" s="9">
        <v>21</v>
      </c>
      <c r="J11" s="9">
        <v>12</v>
      </c>
      <c r="K11" s="14">
        <v>1829</v>
      </c>
      <c r="L11" s="9" t="str">
        <f>IF(AND(K11&gt;1849,K11&lt;1860),A11,"")</f>
        <v/>
      </c>
      <c r="M11" s="9" t="str">
        <f>IF(AND(K11&gt;1849,K11&lt;1860),C11,"")</f>
        <v/>
      </c>
    </row>
    <row r="12" spans="1:13" ht="15.75">
      <c r="A12" s="7" t="s">
        <v>4</v>
      </c>
      <c r="B12" s="7"/>
      <c r="C12" s="8" t="s">
        <v>53</v>
      </c>
      <c r="D12" s="8"/>
      <c r="E12" s="7" t="s">
        <v>19</v>
      </c>
      <c r="F12" s="7" t="s">
        <v>83</v>
      </c>
      <c r="G12" s="10" t="s">
        <v>20</v>
      </c>
      <c r="H12" s="8" t="s">
        <v>52</v>
      </c>
      <c r="I12" s="9">
        <v>24</v>
      </c>
      <c r="J12" s="9">
        <v>8</v>
      </c>
      <c r="K12" s="14">
        <v>1854</v>
      </c>
      <c r="L12" s="9" t="str">
        <f>IF(AND(K12&gt;1849,K12&lt;1860),A12,"")</f>
        <v>Jefferson</v>
      </c>
      <c r="M12" s="9" t="str">
        <f>IF(AND(K12&gt;1849,K12&lt;1860),C12,"")</f>
        <v>Jefferson Early</v>
      </c>
    </row>
    <row r="13" spans="1:13" ht="15.75">
      <c r="A13" s="7" t="s">
        <v>4</v>
      </c>
      <c r="B13" s="7"/>
      <c r="C13" s="8" t="s">
        <v>55</v>
      </c>
      <c r="D13" s="8"/>
      <c r="E13" s="7" t="s">
        <v>19</v>
      </c>
      <c r="F13" s="7" t="s">
        <v>26</v>
      </c>
      <c r="G13" s="10" t="s">
        <v>20</v>
      </c>
      <c r="H13" s="8" t="s">
        <v>56</v>
      </c>
      <c r="I13" s="9">
        <v>0</v>
      </c>
      <c r="J13" s="9">
        <v>0</v>
      </c>
      <c r="K13" s="14">
        <v>1859</v>
      </c>
      <c r="L13" s="9" t="str">
        <f>IF(AND(K13&gt;1849,K13&lt;1860),A13,"")</f>
        <v>Jefferson</v>
      </c>
      <c r="M13" s="9" t="str">
        <f>IF(AND(K13&gt;1849,K13&lt;1860),C13,"")</f>
        <v>Mary J.</v>
      </c>
    </row>
    <row r="14" spans="1:13" ht="15.75">
      <c r="A14" s="7" t="s">
        <v>4</v>
      </c>
      <c r="B14" s="7"/>
      <c r="C14" s="8" t="s">
        <v>57</v>
      </c>
      <c r="D14" s="8"/>
      <c r="E14" s="7" t="s">
        <v>19</v>
      </c>
      <c r="F14" s="7" t="s">
        <v>26</v>
      </c>
      <c r="G14" s="10" t="s">
        <v>20</v>
      </c>
      <c r="H14" s="8" t="s">
        <v>58</v>
      </c>
      <c r="I14" s="9">
        <v>27</v>
      </c>
      <c r="J14" s="9">
        <v>12</v>
      </c>
      <c r="K14" s="14">
        <v>1866</v>
      </c>
      <c r="L14" s="9" t="str">
        <f>IF(AND(K14&gt;1849,K14&lt;1860),A14,"")</f>
        <v/>
      </c>
      <c r="M14" s="9" t="str">
        <f>IF(AND(K14&gt;1849,K14&lt;1860),C14,"")</f>
        <v/>
      </c>
    </row>
    <row r="15" spans="1:13" ht="15.75">
      <c r="A15" s="7" t="s">
        <v>5</v>
      </c>
      <c r="B15" s="7"/>
      <c r="C15" s="7" t="s">
        <v>5</v>
      </c>
      <c r="D15" s="7"/>
      <c r="E15" s="7" t="s">
        <v>19</v>
      </c>
      <c r="F15" s="7" t="s">
        <v>21</v>
      </c>
      <c r="G15" s="8" t="s">
        <v>15</v>
      </c>
      <c r="H15" s="8" t="s">
        <v>169</v>
      </c>
      <c r="I15" s="9">
        <v>27</v>
      </c>
      <c r="J15" s="9">
        <v>11</v>
      </c>
      <c r="K15" s="14">
        <v>1824</v>
      </c>
      <c r="L15" s="9" t="str">
        <f>IF(AND(K15&gt;1849,K15&lt;1860),A15,"")</f>
        <v/>
      </c>
      <c r="M15" s="9" t="str">
        <f>IF(AND(K15&gt;1849,K15&lt;1860),C15,"")</f>
        <v/>
      </c>
    </row>
    <row r="16" spans="1:13" ht="15.75">
      <c r="A16" s="7" t="s">
        <v>5</v>
      </c>
      <c r="B16" s="7"/>
      <c r="C16" s="8" t="s">
        <v>170</v>
      </c>
      <c r="D16" s="8"/>
      <c r="E16" s="7" t="s">
        <v>19</v>
      </c>
      <c r="F16" s="7" t="s">
        <v>25</v>
      </c>
      <c r="G16" s="8" t="s">
        <v>86</v>
      </c>
      <c r="H16" s="8" t="s">
        <v>171</v>
      </c>
      <c r="I16" s="13">
        <v>4</v>
      </c>
      <c r="J16" s="9">
        <v>4</v>
      </c>
      <c r="K16" s="14">
        <v>1825</v>
      </c>
      <c r="L16" s="9" t="str">
        <f>IF(AND(K16&gt;1849,K16&lt;1860),A16,"")</f>
        <v/>
      </c>
      <c r="M16" s="9" t="str">
        <f>IF(AND(K16&gt;1849,K16&lt;1860),C16,"")</f>
        <v/>
      </c>
    </row>
    <row r="17" spans="1:13" ht="15.75">
      <c r="A17" s="7" t="s">
        <v>5</v>
      </c>
      <c r="B17" s="7"/>
      <c r="C17" s="8" t="s">
        <v>178</v>
      </c>
      <c r="D17" s="8"/>
      <c r="E17" s="7" t="s">
        <v>19</v>
      </c>
      <c r="F17" s="7" t="s">
        <v>83</v>
      </c>
      <c r="G17" s="8" t="s">
        <v>15</v>
      </c>
      <c r="H17" s="8" t="s">
        <v>179</v>
      </c>
      <c r="I17" s="9">
        <v>28</v>
      </c>
      <c r="J17" s="9">
        <v>2</v>
      </c>
      <c r="K17" s="14">
        <v>1853</v>
      </c>
      <c r="L17" s="9" t="str">
        <f>IF(AND(K17&gt;1849,K17&lt;1860),A17,"")</f>
        <v>Wiley Alexander</v>
      </c>
      <c r="M17" s="9" t="str">
        <f>IF(AND(K17&gt;1849,K17&lt;1860),C17,"")</f>
        <v>John W.</v>
      </c>
    </row>
    <row r="18" spans="1:13" ht="15.75">
      <c r="A18" s="7" t="s">
        <v>5</v>
      </c>
      <c r="B18" s="7"/>
      <c r="C18" s="8" t="s">
        <v>180</v>
      </c>
      <c r="D18" s="8"/>
      <c r="E18" s="7" t="s">
        <v>19</v>
      </c>
      <c r="F18" s="7" t="s">
        <v>26</v>
      </c>
      <c r="G18" s="8" t="s">
        <v>15</v>
      </c>
      <c r="H18" s="8" t="s">
        <v>181</v>
      </c>
      <c r="I18" s="9">
        <v>24</v>
      </c>
      <c r="J18" s="9">
        <v>9</v>
      </c>
      <c r="K18" s="14">
        <v>1855</v>
      </c>
      <c r="L18" s="9" t="str">
        <f>IF(AND(K18&gt;1849,K18&lt;1860),A18,"")</f>
        <v>Wiley Alexander</v>
      </c>
      <c r="M18" s="9" t="str">
        <f>IF(AND(K18&gt;1849,K18&lt;1860),C18,"")</f>
        <v>Sarah Jane</v>
      </c>
    </row>
    <row r="19" spans="1:13" ht="15.75">
      <c r="A19" s="7" t="s">
        <v>5</v>
      </c>
      <c r="B19" s="7"/>
      <c r="C19" s="8" t="s">
        <v>182</v>
      </c>
      <c r="D19" s="8"/>
      <c r="E19" s="7" t="s">
        <v>19</v>
      </c>
      <c r="F19" s="7" t="s">
        <v>26</v>
      </c>
      <c r="G19" s="10" t="s">
        <v>20</v>
      </c>
      <c r="H19" s="8" t="s">
        <v>183</v>
      </c>
      <c r="I19" s="9">
        <v>1</v>
      </c>
      <c r="J19" s="9">
        <v>8</v>
      </c>
      <c r="K19" s="14">
        <v>1858</v>
      </c>
      <c r="L19" s="9" t="str">
        <f>IF(AND(K19&gt;1849,K19&lt;1860),A19,"")</f>
        <v>Wiley Alexander</v>
      </c>
      <c r="M19" s="9" t="str">
        <f>IF(AND(K19&gt;1849,K19&lt;1860),C19,"")</f>
        <v>Texanna</v>
      </c>
    </row>
    <row r="20" spans="1:13" ht="15.75">
      <c r="A20" s="7" t="s">
        <v>5</v>
      </c>
      <c r="B20" s="7"/>
      <c r="C20" s="8" t="s">
        <v>184</v>
      </c>
      <c r="D20" s="8"/>
      <c r="E20" s="7" t="s">
        <v>19</v>
      </c>
      <c r="F20" s="7" t="s">
        <v>26</v>
      </c>
      <c r="G20" s="10" t="s">
        <v>20</v>
      </c>
      <c r="H20" s="8" t="s">
        <v>185</v>
      </c>
      <c r="I20" s="9">
        <v>30</v>
      </c>
      <c r="J20" s="9">
        <v>12</v>
      </c>
      <c r="K20" s="14">
        <v>1862</v>
      </c>
      <c r="L20" s="9" t="str">
        <f>IF(AND(K20&gt;1849,K20&lt;1860),A20,"")</f>
        <v/>
      </c>
      <c r="M20" s="9" t="str">
        <f>IF(AND(K20&gt;1849,K20&lt;1860),C20,"")</f>
        <v/>
      </c>
    </row>
    <row r="21" spans="1:13" ht="15.75">
      <c r="A21" s="7" t="s">
        <v>5</v>
      </c>
      <c r="B21" s="7"/>
      <c r="C21" s="8" t="s">
        <v>172</v>
      </c>
      <c r="D21" s="8"/>
      <c r="E21" s="7" t="s">
        <v>19</v>
      </c>
      <c r="F21" s="7" t="s">
        <v>83</v>
      </c>
      <c r="G21" s="8" t="s">
        <v>97</v>
      </c>
      <c r="H21" s="8" t="s">
        <v>173</v>
      </c>
      <c r="I21" s="9">
        <v>9</v>
      </c>
      <c r="J21" s="9">
        <v>4</v>
      </c>
      <c r="K21" s="14">
        <v>1845</v>
      </c>
      <c r="L21" s="9" t="str">
        <f>IF(AND(K21&gt;1849,K21&lt;1860),A21,"")</f>
        <v/>
      </c>
      <c r="M21" s="9" t="str">
        <f>IF(AND(K21&gt;1849,K21&lt;1860),C21,"")</f>
        <v/>
      </c>
    </row>
    <row r="22" spans="1:13" ht="15.75">
      <c r="A22" s="7" t="s">
        <v>5</v>
      </c>
      <c r="B22" s="7"/>
      <c r="C22" s="8" t="s">
        <v>174</v>
      </c>
      <c r="D22" s="8"/>
      <c r="E22" s="7" t="s">
        <v>19</v>
      </c>
      <c r="F22" s="7" t="s">
        <v>26</v>
      </c>
      <c r="G22" s="8" t="s">
        <v>15</v>
      </c>
      <c r="H22" s="8" t="s">
        <v>175</v>
      </c>
      <c r="I22" s="9">
        <v>16</v>
      </c>
      <c r="J22" s="9">
        <v>5</v>
      </c>
      <c r="K22" s="14">
        <v>1846</v>
      </c>
      <c r="L22" s="9" t="str">
        <f>IF(AND(K22&gt;1849,K22&lt;1860),A22,"")</f>
        <v/>
      </c>
      <c r="M22" s="9" t="str">
        <f>IF(AND(K22&gt;1849,K22&lt;1860),C22,"")</f>
        <v/>
      </c>
    </row>
    <row r="23" spans="1:13" ht="15.75">
      <c r="A23" s="7" t="s">
        <v>5</v>
      </c>
      <c r="B23" s="7"/>
      <c r="C23" s="8" t="s">
        <v>176</v>
      </c>
      <c r="D23" s="8"/>
      <c r="E23" s="7" t="s">
        <v>19</v>
      </c>
      <c r="F23" s="7" t="s">
        <v>26</v>
      </c>
      <c r="G23" s="8" t="s">
        <v>15</v>
      </c>
      <c r="H23" s="8" t="s">
        <v>177</v>
      </c>
      <c r="I23" s="9">
        <v>9</v>
      </c>
      <c r="J23" s="9">
        <v>4</v>
      </c>
      <c r="K23" s="14">
        <v>1850</v>
      </c>
      <c r="L23" s="9" t="str">
        <f>IF(AND(K23&gt;1849,K23&lt;1860),A23,"")</f>
        <v>Wiley Alexander</v>
      </c>
      <c r="M23" s="9" t="str">
        <f>IF(AND(K23&gt;1849,K23&lt;1860),C23,"")</f>
        <v>Elizabeth Ann "Betty"</v>
      </c>
    </row>
    <row r="24" spans="1:13" ht="15.75">
      <c r="A24" s="7"/>
      <c r="B24" s="7"/>
      <c r="C24" s="8" t="s">
        <v>233</v>
      </c>
      <c r="D24" s="8"/>
      <c r="E24" s="7"/>
      <c r="F24" s="7"/>
      <c r="G24" s="10"/>
      <c r="H24" s="8"/>
      <c r="I24" s="9"/>
      <c r="J24" s="9"/>
      <c r="K24" s="14" t="s">
        <v>234</v>
      </c>
      <c r="L24" s="9"/>
      <c r="M24" s="9"/>
    </row>
    <row r="25" spans="1:13" ht="15.75">
      <c r="A25" s="7"/>
      <c r="B25" s="7"/>
      <c r="C25" s="8"/>
      <c r="D25" s="8"/>
      <c r="E25" s="7"/>
      <c r="F25" s="7"/>
      <c r="G25" s="10"/>
      <c r="H25" s="8"/>
      <c r="I25" s="9"/>
      <c r="J25" s="9"/>
      <c r="K25" s="14"/>
      <c r="L25" s="9"/>
      <c r="M25" s="9"/>
    </row>
    <row r="26" spans="1:13" ht="15.75">
      <c r="A26" s="7"/>
      <c r="B26" s="7"/>
      <c r="C26" s="8"/>
      <c r="D26" s="8"/>
      <c r="E26" s="7"/>
      <c r="F26" s="7"/>
      <c r="G26" s="10"/>
      <c r="H26" s="8"/>
      <c r="I26" s="9"/>
      <c r="J26" s="9"/>
      <c r="K26" s="14"/>
      <c r="L26" s="9"/>
      <c r="M26" s="9"/>
    </row>
    <row r="27" spans="1:13" ht="15.75">
      <c r="A27" s="7"/>
      <c r="B27" s="7"/>
      <c r="C27" s="8"/>
      <c r="D27" s="8"/>
      <c r="E27" s="7"/>
      <c r="F27" s="7"/>
      <c r="G27" s="10"/>
      <c r="H27" s="8"/>
      <c r="I27" s="9"/>
      <c r="J27" s="9"/>
      <c r="K27" s="14"/>
      <c r="L27" s="9"/>
      <c r="M27" s="9"/>
    </row>
    <row r="28" spans="1:13" ht="15.75">
      <c r="A28" s="7"/>
      <c r="B28" s="7"/>
      <c r="C28" s="8"/>
      <c r="D28" s="8"/>
      <c r="E28" s="7"/>
      <c r="F28" s="7"/>
      <c r="G28" s="10"/>
      <c r="H28" s="8"/>
      <c r="I28" s="9"/>
      <c r="J28" s="9"/>
      <c r="K28" s="14"/>
      <c r="L28" s="9"/>
      <c r="M28" s="9"/>
    </row>
    <row r="29" spans="1:13" ht="15.75">
      <c r="A29" s="7"/>
      <c r="B29" s="7"/>
      <c r="C29" s="8"/>
      <c r="D29" s="8"/>
      <c r="E29" s="7"/>
      <c r="F29" s="7"/>
      <c r="G29" s="10"/>
      <c r="H29" s="8"/>
      <c r="I29" s="9"/>
      <c r="J29" s="9"/>
      <c r="K29" s="14"/>
      <c r="L29" s="9"/>
      <c r="M29" s="9"/>
    </row>
    <row r="30" spans="1:13" ht="15.75">
      <c r="A30" s="7" t="s">
        <v>157</v>
      </c>
      <c r="B30" s="7"/>
      <c r="C30" s="7" t="s">
        <v>157</v>
      </c>
      <c r="D30" s="7"/>
      <c r="E30" s="7" t="s">
        <v>19</v>
      </c>
      <c r="F30" s="8" t="s">
        <v>21</v>
      </c>
      <c r="G30" s="7" t="s">
        <v>13</v>
      </c>
      <c r="H30" s="8" t="s">
        <v>62</v>
      </c>
      <c r="I30" s="9">
        <v>9</v>
      </c>
      <c r="J30" s="9">
        <v>11</v>
      </c>
      <c r="K30" s="14">
        <v>1806</v>
      </c>
      <c r="L30" s="9" t="str">
        <f>IF(AND(K30&gt;1849,K30&lt;1860),A30,"")</f>
        <v/>
      </c>
      <c r="M30" s="9" t="str">
        <f>IF(AND(K30&gt;1849,K30&lt;1860),C30,"")</f>
        <v/>
      </c>
    </row>
    <row r="31" spans="1:13" ht="15.75">
      <c r="A31" s="7" t="s">
        <v>157</v>
      </c>
      <c r="B31" s="7"/>
      <c r="C31" s="8" t="s">
        <v>59</v>
      </c>
      <c r="D31" s="8"/>
      <c r="E31" s="7" t="s">
        <v>19</v>
      </c>
      <c r="F31" s="7" t="s">
        <v>25</v>
      </c>
      <c r="G31" s="8" t="s">
        <v>60</v>
      </c>
      <c r="H31" s="8" t="s">
        <v>61</v>
      </c>
      <c r="I31" s="9">
        <v>15</v>
      </c>
      <c r="J31" s="9">
        <v>7</v>
      </c>
      <c r="K31" s="14">
        <v>1811</v>
      </c>
      <c r="L31" s="9" t="str">
        <f>IF(AND(K31&gt;1849,K31&lt;1860),A31,"")</f>
        <v/>
      </c>
      <c r="M31" s="9" t="str">
        <f>IF(AND(K31&gt;1849,K31&lt;1860),C31,"")</f>
        <v/>
      </c>
    </row>
    <row r="32" spans="1:13" ht="15.75">
      <c r="A32" s="7" t="s">
        <v>157</v>
      </c>
      <c r="B32" s="7"/>
      <c r="C32" s="8" t="s">
        <v>65</v>
      </c>
      <c r="D32" s="8"/>
      <c r="E32" s="7" t="s">
        <v>19</v>
      </c>
      <c r="F32" s="7" t="s">
        <v>26</v>
      </c>
      <c r="G32" s="8" t="s">
        <v>23</v>
      </c>
      <c r="H32" s="8" t="s">
        <v>66</v>
      </c>
      <c r="I32" s="9">
        <v>0</v>
      </c>
      <c r="J32" s="9">
        <v>0</v>
      </c>
      <c r="K32" s="14">
        <v>1834</v>
      </c>
      <c r="L32" s="9" t="str">
        <f>IF(AND(K32&gt;1849,K32&lt;1860),A32,"")</f>
        <v/>
      </c>
      <c r="M32" s="9" t="str">
        <f>IF(AND(K32&gt;1849,K32&lt;1860),C32,"")</f>
        <v/>
      </c>
    </row>
    <row r="33" spans="1:13" ht="15.75">
      <c r="A33" s="7" t="s">
        <v>157</v>
      </c>
      <c r="B33" s="7"/>
      <c r="C33" s="8" t="s">
        <v>67</v>
      </c>
      <c r="D33" s="8"/>
      <c r="E33" s="7" t="s">
        <v>19</v>
      </c>
      <c r="F33" s="7" t="s">
        <v>26</v>
      </c>
      <c r="G33" s="8" t="s">
        <v>23</v>
      </c>
      <c r="H33" s="8" t="s">
        <v>68</v>
      </c>
      <c r="I33" s="9">
        <v>13</v>
      </c>
      <c r="J33" s="9">
        <v>2</v>
      </c>
      <c r="K33" s="14">
        <v>1839</v>
      </c>
      <c r="L33" s="9" t="str">
        <f>IF(AND(K33&gt;1849,K33&lt;1860),A33,"")</f>
        <v/>
      </c>
      <c r="M33" s="9" t="str">
        <f>IF(AND(K33&gt;1849,K33&lt;1860),C33,"")</f>
        <v/>
      </c>
    </row>
    <row r="34" spans="1:13" ht="15.75">
      <c r="A34" s="7" t="s">
        <v>157</v>
      </c>
      <c r="B34" s="7"/>
      <c r="C34" s="8" t="s">
        <v>69</v>
      </c>
      <c r="D34" s="8"/>
      <c r="E34" s="7" t="s">
        <v>19</v>
      </c>
      <c r="F34" s="7" t="s">
        <v>83</v>
      </c>
      <c r="G34" s="8" t="s">
        <v>23</v>
      </c>
      <c r="H34" s="8" t="s">
        <v>70</v>
      </c>
      <c r="I34" s="9">
        <v>0</v>
      </c>
      <c r="J34" s="9">
        <v>0</v>
      </c>
      <c r="K34" s="14">
        <v>1840</v>
      </c>
      <c r="L34" s="9" t="str">
        <f>IF(AND(K34&gt;1849,K34&lt;1860),A34,"")</f>
        <v/>
      </c>
      <c r="M34" s="9" t="str">
        <f>IF(AND(K34&gt;1849,K34&lt;1860),C34,"")</f>
        <v/>
      </c>
    </row>
    <row r="35" spans="1:13" ht="15.75">
      <c r="A35" s="7" t="s">
        <v>157</v>
      </c>
      <c r="B35" s="7"/>
      <c r="C35" s="8" t="s">
        <v>71</v>
      </c>
      <c r="D35" s="8"/>
      <c r="E35" s="7" t="s">
        <v>19</v>
      </c>
      <c r="F35" s="7" t="s">
        <v>83</v>
      </c>
      <c r="G35" s="8" t="s">
        <v>23</v>
      </c>
      <c r="H35" s="8" t="s">
        <v>72</v>
      </c>
      <c r="I35" s="9">
        <v>31</v>
      </c>
      <c r="J35" s="9">
        <v>5</v>
      </c>
      <c r="K35" s="14">
        <v>1843</v>
      </c>
      <c r="L35" s="9" t="str">
        <f>IF(AND(K35&gt;1849,K35&lt;1860),A35,"")</f>
        <v/>
      </c>
      <c r="M35" s="9" t="str">
        <f>IF(AND(K35&gt;1849,K35&lt;1860),C35,"")</f>
        <v/>
      </c>
    </row>
    <row r="36" spans="1:13" ht="15.75">
      <c r="A36" s="7" t="s">
        <v>157</v>
      </c>
      <c r="B36" s="7"/>
      <c r="C36" s="8" t="s">
        <v>73</v>
      </c>
      <c r="D36" s="8"/>
      <c r="E36" s="7" t="s">
        <v>19</v>
      </c>
      <c r="F36" s="7" t="s">
        <v>83</v>
      </c>
      <c r="G36" s="8" t="s">
        <v>23</v>
      </c>
      <c r="H36" s="8" t="s">
        <v>74</v>
      </c>
      <c r="I36" s="9">
        <v>4</v>
      </c>
      <c r="J36" s="9">
        <v>10</v>
      </c>
      <c r="K36" s="14">
        <v>1845</v>
      </c>
      <c r="L36" s="9" t="str">
        <f>IF(AND(K36&gt;1849,K36&lt;1860),A36,"")</f>
        <v/>
      </c>
      <c r="M36" s="9" t="str">
        <f>IF(AND(K36&gt;1849,K36&lt;1860),C36,"")</f>
        <v/>
      </c>
    </row>
    <row r="37" spans="1:13" ht="15.75">
      <c r="A37" s="7" t="s">
        <v>157</v>
      </c>
      <c r="B37" s="7"/>
      <c r="C37" s="8" t="s">
        <v>75</v>
      </c>
      <c r="D37" s="8"/>
      <c r="E37" s="7" t="s">
        <v>19</v>
      </c>
      <c r="F37" s="7" t="s">
        <v>26</v>
      </c>
      <c r="G37" s="8" t="s">
        <v>23</v>
      </c>
      <c r="H37" s="8" t="s">
        <v>76</v>
      </c>
      <c r="I37" s="9">
        <v>27</v>
      </c>
      <c r="J37" s="9">
        <v>12</v>
      </c>
      <c r="K37" s="14">
        <v>1848</v>
      </c>
      <c r="L37" s="9" t="str">
        <f>IF(AND(K37&gt;1849,K37&lt;1860),A37,"")</f>
        <v/>
      </c>
      <c r="M37" s="9" t="str">
        <f>IF(AND(K37&gt;1849,K37&lt;1860),C37,"")</f>
        <v/>
      </c>
    </row>
    <row r="38" spans="1:13" ht="15.75">
      <c r="A38" s="7" t="s">
        <v>157</v>
      </c>
      <c r="B38" s="7"/>
      <c r="C38" s="8" t="s">
        <v>77</v>
      </c>
      <c r="D38" s="8"/>
      <c r="E38" s="7" t="s">
        <v>19</v>
      </c>
      <c r="F38" s="7" t="s">
        <v>83</v>
      </c>
      <c r="G38" s="8" t="s">
        <v>23</v>
      </c>
      <c r="H38" s="8" t="s">
        <v>78</v>
      </c>
      <c r="I38" s="9">
        <v>6</v>
      </c>
      <c r="J38" s="9">
        <v>1</v>
      </c>
      <c r="K38" s="14">
        <v>1853</v>
      </c>
      <c r="L38" s="9" t="str">
        <f>IF(AND(K38&gt;1849,K38&lt;1860),A38,"")</f>
        <v>John*</v>
      </c>
      <c r="M38" s="9" t="str">
        <f>IF(AND(K38&gt;1849,K38&lt;1860),C38,"")</f>
        <v>Ira Bynum</v>
      </c>
    </row>
    <row r="39" spans="1:13" ht="15.75">
      <c r="A39" s="7" t="s">
        <v>157</v>
      </c>
      <c r="B39" s="7"/>
      <c r="C39" s="8" t="s">
        <v>79</v>
      </c>
      <c r="D39" s="8"/>
      <c r="E39" s="7" t="s">
        <v>19</v>
      </c>
      <c r="F39" s="7" t="s">
        <v>26</v>
      </c>
      <c r="G39" s="10" t="s">
        <v>20</v>
      </c>
      <c r="H39" s="8" t="s">
        <v>80</v>
      </c>
      <c r="I39" s="9">
        <v>0</v>
      </c>
      <c r="J39" s="9">
        <v>0</v>
      </c>
      <c r="K39" s="14">
        <v>1858</v>
      </c>
      <c r="L39" s="9" t="str">
        <f>IF(AND(K39&gt;1849,K39&lt;1860),A39,"")</f>
        <v>John*</v>
      </c>
      <c r="M39" s="9" t="str">
        <f>IF(AND(K39&gt;1849,K39&lt;1860),C39,"")</f>
        <v>Idaline</v>
      </c>
    </row>
    <row r="40" spans="1:13" ht="15.75">
      <c r="A40" s="7" t="s">
        <v>157</v>
      </c>
      <c r="B40" s="7"/>
      <c r="C40" s="8" t="s">
        <v>4</v>
      </c>
      <c r="D40" s="8"/>
      <c r="E40" s="7" t="s">
        <v>19</v>
      </c>
      <c r="F40" s="7" t="s">
        <v>83</v>
      </c>
      <c r="G40" s="10" t="s">
        <v>20</v>
      </c>
      <c r="H40" s="8" t="s">
        <v>81</v>
      </c>
      <c r="I40" s="9">
        <v>0</v>
      </c>
      <c r="J40" s="9">
        <v>0</v>
      </c>
      <c r="K40" s="14">
        <v>1860</v>
      </c>
      <c r="L40" s="9" t="str">
        <f>IF(AND(K40&gt;1849,K40&lt;1860),A40,"")</f>
        <v/>
      </c>
      <c r="M40" s="9" t="str">
        <f>IF(AND(K40&gt;1849,K40&lt;1860),C40,"")</f>
        <v/>
      </c>
    </row>
    <row r="41" spans="1:13" ht="15.75">
      <c r="A41" s="7" t="s">
        <v>6</v>
      </c>
      <c r="B41" s="7"/>
      <c r="C41" s="7" t="s">
        <v>6</v>
      </c>
      <c r="D41" s="7"/>
      <c r="E41" s="7" t="s">
        <v>19</v>
      </c>
      <c r="F41" s="8" t="s">
        <v>21</v>
      </c>
      <c r="G41" s="8" t="s">
        <v>14</v>
      </c>
      <c r="H41" s="8" t="s">
        <v>82</v>
      </c>
      <c r="I41" s="9">
        <v>8</v>
      </c>
      <c r="J41" s="9">
        <v>10</v>
      </c>
      <c r="K41" s="14">
        <v>1828</v>
      </c>
      <c r="L41" s="9" t="str">
        <f>IF(AND(K41&gt;1849,K41&lt;1860),A41,"")</f>
        <v/>
      </c>
      <c r="M41" s="9" t="str">
        <f>IF(AND(K41&gt;1849,K41&lt;1860),C41,"")</f>
        <v/>
      </c>
    </row>
    <row r="42" spans="1:13" ht="15.75">
      <c r="A42" s="7" t="s">
        <v>6</v>
      </c>
      <c r="B42" s="7"/>
      <c r="C42" s="8" t="s">
        <v>84</v>
      </c>
      <c r="D42" s="8"/>
      <c r="E42" s="7" t="s">
        <v>19</v>
      </c>
      <c r="F42" s="7" t="s">
        <v>25</v>
      </c>
      <c r="G42" s="8" t="s">
        <v>86</v>
      </c>
      <c r="H42" s="8" t="s">
        <v>85</v>
      </c>
      <c r="I42" s="9">
        <v>0</v>
      </c>
      <c r="J42" s="9">
        <v>0</v>
      </c>
      <c r="K42" s="14">
        <v>1827</v>
      </c>
      <c r="L42" s="9" t="str">
        <f>IF(AND(K42&gt;1849,K42&lt;1860),A42,"")</f>
        <v/>
      </c>
      <c r="M42" s="9" t="str">
        <f>IF(AND(K42&gt;1849,K42&lt;1860),C42,"")</f>
        <v/>
      </c>
    </row>
    <row r="43" spans="1:13" ht="15.75">
      <c r="A43" s="7" t="s">
        <v>6</v>
      </c>
      <c r="B43" s="7"/>
      <c r="C43" s="8" t="s">
        <v>87</v>
      </c>
      <c r="D43" s="8"/>
      <c r="E43" s="7" t="s">
        <v>19</v>
      </c>
      <c r="F43" s="7" t="s">
        <v>26</v>
      </c>
      <c r="G43" s="10" t="s">
        <v>20</v>
      </c>
      <c r="H43" s="11" t="s">
        <v>88</v>
      </c>
      <c r="I43" s="9">
        <v>0</v>
      </c>
      <c r="J43" s="9">
        <v>0</v>
      </c>
      <c r="K43" s="14">
        <v>1857</v>
      </c>
      <c r="L43" s="9" t="str">
        <f>IF(AND(K43&gt;1849,K43&lt;1860),A43,"")</f>
        <v>John Franklin (i)</v>
      </c>
      <c r="M43" s="9" t="str">
        <f>IF(AND(K43&gt;1849,K43&lt;1860),C43,"")</f>
        <v>Martha Catherine</v>
      </c>
    </row>
    <row r="44" spans="1:13" ht="15.75">
      <c r="A44" s="7" t="s">
        <v>6</v>
      </c>
      <c r="B44" s="7"/>
      <c r="C44" s="8" t="s">
        <v>89</v>
      </c>
      <c r="D44" s="8"/>
      <c r="E44" s="7" t="s">
        <v>19</v>
      </c>
      <c r="F44" s="7" t="s">
        <v>83</v>
      </c>
      <c r="G44" s="10" t="s">
        <v>20</v>
      </c>
      <c r="H44" s="8" t="s">
        <v>90</v>
      </c>
      <c r="I44" s="9">
        <v>15</v>
      </c>
      <c r="J44" s="9">
        <v>11</v>
      </c>
      <c r="K44" s="14">
        <v>1860</v>
      </c>
      <c r="L44" s="9" t="str">
        <f>IF(AND(K44&gt;1849,K44&lt;1860),A44,"")</f>
        <v/>
      </c>
      <c r="M44" s="9" t="str">
        <f>IF(AND(K44&gt;1849,K44&lt;1860),C44,"")</f>
        <v/>
      </c>
    </row>
    <row r="45" spans="1:13" ht="15.75">
      <c r="A45" s="7" t="s">
        <v>6</v>
      </c>
      <c r="B45" s="7"/>
      <c r="C45" s="8" t="s">
        <v>91</v>
      </c>
      <c r="D45" s="8"/>
      <c r="E45" s="7" t="s">
        <v>19</v>
      </c>
      <c r="F45" s="7" t="s">
        <v>26</v>
      </c>
      <c r="G45" s="10" t="s">
        <v>20</v>
      </c>
      <c r="H45" s="11" t="s">
        <v>92</v>
      </c>
      <c r="I45" s="9">
        <v>0</v>
      </c>
      <c r="J45" s="9">
        <v>0</v>
      </c>
      <c r="K45" s="14">
        <v>1862</v>
      </c>
      <c r="L45" s="9" t="str">
        <f>IF(AND(K45&gt;1849,K45&lt;1860),A45,"")</f>
        <v/>
      </c>
      <c r="M45" s="9" t="str">
        <f>IF(AND(K45&gt;1849,K45&lt;1860),C45,"")</f>
        <v/>
      </c>
    </row>
    <row r="46" spans="1:13" ht="15.75">
      <c r="A46" s="7" t="s">
        <v>3</v>
      </c>
      <c r="B46" s="7"/>
      <c r="C46" s="7" t="s">
        <v>3</v>
      </c>
      <c r="D46" s="7"/>
      <c r="E46" s="7" t="s">
        <v>19</v>
      </c>
      <c r="F46" s="8" t="s">
        <v>21</v>
      </c>
      <c r="G46" s="8" t="s">
        <v>15</v>
      </c>
      <c r="H46" s="11" t="s">
        <v>93</v>
      </c>
      <c r="I46" s="9">
        <v>0</v>
      </c>
      <c r="J46" s="9">
        <v>0</v>
      </c>
      <c r="K46" s="14">
        <v>1819</v>
      </c>
      <c r="L46" s="9" t="str">
        <f>IF(AND(K46&gt;1849,K46&lt;1860),A46,"")</f>
        <v/>
      </c>
      <c r="M46" s="9" t="str">
        <f>IF(AND(K46&gt;1849,K46&lt;1860),C46,"")</f>
        <v/>
      </c>
    </row>
    <row r="47" spans="1:13" ht="15.75">
      <c r="A47" s="7" t="s">
        <v>3</v>
      </c>
      <c r="B47" s="7"/>
      <c r="C47" s="8" t="s">
        <v>94</v>
      </c>
      <c r="D47" s="8"/>
      <c r="E47" s="7" t="s">
        <v>19</v>
      </c>
      <c r="F47" s="7" t="s">
        <v>25</v>
      </c>
      <c r="G47" s="8" t="s">
        <v>86</v>
      </c>
      <c r="H47" s="8" t="s">
        <v>95</v>
      </c>
      <c r="I47" s="9">
        <v>0</v>
      </c>
      <c r="J47" s="9">
        <v>0</v>
      </c>
      <c r="K47" s="14">
        <v>1824</v>
      </c>
      <c r="L47" s="9" t="str">
        <f>IF(AND(K47&gt;1849,K47&lt;1860),A47,"")</f>
        <v/>
      </c>
      <c r="M47" s="9" t="str">
        <f>IF(AND(K47&gt;1849,K47&lt;1860),C47,"")</f>
        <v/>
      </c>
    </row>
    <row r="48" spans="1:13" ht="15.75">
      <c r="A48" s="7" t="s">
        <v>3</v>
      </c>
      <c r="B48" s="7"/>
      <c r="C48" s="8" t="s">
        <v>96</v>
      </c>
      <c r="D48" s="8"/>
      <c r="E48" s="7" t="s">
        <v>19</v>
      </c>
      <c r="F48" s="7" t="s">
        <v>26</v>
      </c>
      <c r="G48" s="8" t="s">
        <v>97</v>
      </c>
      <c r="H48" s="8" t="s">
        <v>98</v>
      </c>
      <c r="I48" s="9">
        <v>1</v>
      </c>
      <c r="J48" s="9">
        <v>8</v>
      </c>
      <c r="K48" s="14">
        <v>1843</v>
      </c>
      <c r="L48" s="9" t="str">
        <f>IF(AND(K48&gt;1849,K48&lt;1860),A48,"")</f>
        <v/>
      </c>
      <c r="M48" s="9" t="str">
        <f>IF(AND(K48&gt;1849,K48&lt;1860),C48,"")</f>
        <v/>
      </c>
    </row>
    <row r="49" spans="1:13" ht="15.75">
      <c r="A49" s="7" t="s">
        <v>3</v>
      </c>
      <c r="B49" s="7"/>
      <c r="C49" s="8" t="s">
        <v>99</v>
      </c>
      <c r="D49" s="8"/>
      <c r="E49" s="7" t="s">
        <v>19</v>
      </c>
      <c r="F49" s="7" t="s">
        <v>26</v>
      </c>
      <c r="G49" s="8" t="s">
        <v>97</v>
      </c>
      <c r="H49" s="8" t="s">
        <v>100</v>
      </c>
      <c r="I49" s="9">
        <v>7</v>
      </c>
      <c r="J49" s="9">
        <v>4</v>
      </c>
      <c r="K49" s="14">
        <v>1845</v>
      </c>
      <c r="L49" s="9" t="str">
        <f>IF(AND(K49&gt;1849,K49&lt;1860),A49,"")</f>
        <v/>
      </c>
      <c r="M49" s="9" t="str">
        <f>IF(AND(K49&gt;1849,K49&lt;1860),C49,"")</f>
        <v/>
      </c>
    </row>
    <row r="50" spans="1:13" ht="15.75">
      <c r="A50" s="7" t="s">
        <v>3</v>
      </c>
      <c r="B50" s="7"/>
      <c r="C50" s="8" t="s">
        <v>101</v>
      </c>
      <c r="D50" s="8"/>
      <c r="E50" s="7" t="s">
        <v>19</v>
      </c>
      <c r="F50" s="7" t="s">
        <v>83</v>
      </c>
      <c r="G50" s="8" t="s">
        <v>97</v>
      </c>
      <c r="H50" s="8" t="s">
        <v>102</v>
      </c>
      <c r="I50" s="9">
        <v>0</v>
      </c>
      <c r="J50" s="9">
        <v>0</v>
      </c>
      <c r="K50" s="14">
        <v>1846</v>
      </c>
      <c r="L50" s="9" t="str">
        <f>IF(AND(K50&gt;1849,K50&lt;1860),A50,"")</f>
        <v/>
      </c>
      <c r="M50" s="9" t="str">
        <f>IF(AND(K50&gt;1849,K50&lt;1860),C50,"")</f>
        <v/>
      </c>
    </row>
    <row r="51" spans="1:13" ht="15.75">
      <c r="A51" s="7" t="s">
        <v>3</v>
      </c>
      <c r="B51" s="7"/>
      <c r="C51" s="8" t="s">
        <v>103</v>
      </c>
      <c r="D51" s="8"/>
      <c r="E51" s="7" t="s">
        <v>19</v>
      </c>
      <c r="F51" s="7" t="s">
        <v>26</v>
      </c>
      <c r="G51" s="8" t="s">
        <v>97</v>
      </c>
      <c r="H51" s="8" t="s">
        <v>104</v>
      </c>
      <c r="I51" s="9">
        <v>19</v>
      </c>
      <c r="J51" s="9"/>
      <c r="K51" s="14">
        <v>1846</v>
      </c>
      <c r="L51" s="9" t="str">
        <f>IF(AND(K51&gt;1849,K51&lt;1860),A51,"")</f>
        <v/>
      </c>
      <c r="M51" s="9" t="str">
        <f>IF(AND(K51&gt;1849,K51&lt;1860),C51,"")</f>
        <v/>
      </c>
    </row>
    <row r="52" spans="1:13" ht="15.75">
      <c r="A52" s="7" t="s">
        <v>3</v>
      </c>
      <c r="B52" s="7"/>
      <c r="C52" s="8" t="s">
        <v>105</v>
      </c>
      <c r="D52" s="8"/>
      <c r="E52" s="7" t="s">
        <v>19</v>
      </c>
      <c r="F52" s="7" t="s">
        <v>83</v>
      </c>
      <c r="G52" s="8" t="s">
        <v>97</v>
      </c>
      <c r="H52" s="8" t="s">
        <v>205</v>
      </c>
      <c r="I52" s="9">
        <v>0</v>
      </c>
      <c r="J52" s="9">
        <v>0</v>
      </c>
      <c r="K52" s="14">
        <v>1852</v>
      </c>
      <c r="L52" s="9" t="str">
        <f>IF(AND(K52&gt;1849,K52&lt;1860),A52,"")</f>
        <v>John Oliver Sr</v>
      </c>
      <c r="M52" s="9" t="str">
        <f>IF(AND(K52&gt;1849,K52&lt;1860),C52,"")</f>
        <v>Tom H.</v>
      </c>
    </row>
    <row r="53" spans="1:13" ht="15.75">
      <c r="A53" s="7" t="s">
        <v>3</v>
      </c>
      <c r="B53" s="7"/>
      <c r="C53" s="8" t="s">
        <v>107</v>
      </c>
      <c r="D53" s="8"/>
      <c r="E53" s="7" t="s">
        <v>19</v>
      </c>
      <c r="F53" s="7" t="s">
        <v>83</v>
      </c>
      <c r="G53" s="10" t="s">
        <v>20</v>
      </c>
      <c r="H53" s="8" t="s">
        <v>106</v>
      </c>
      <c r="I53" s="9">
        <v>3</v>
      </c>
      <c r="J53" s="9">
        <v>4</v>
      </c>
      <c r="K53" s="14">
        <v>1855</v>
      </c>
      <c r="L53" s="9" t="str">
        <f>IF(AND(K53&gt;1849,K53&lt;1860),A53,"")</f>
        <v>John Oliver Sr</v>
      </c>
      <c r="M53" s="9" t="str">
        <f>IF(AND(K53&gt;1849,K53&lt;1860),C53,"")</f>
        <v>Wilbur F.</v>
      </c>
    </row>
    <row r="54" spans="1:13" ht="15.75">
      <c r="A54" s="7" t="s">
        <v>3</v>
      </c>
      <c r="B54" s="7"/>
      <c r="C54" s="8" t="s">
        <v>108</v>
      </c>
      <c r="D54" s="8"/>
      <c r="E54" s="7" t="s">
        <v>19</v>
      </c>
      <c r="F54" s="7" t="s">
        <v>83</v>
      </c>
      <c r="G54" s="10" t="s">
        <v>20</v>
      </c>
      <c r="H54" s="8" t="s">
        <v>109</v>
      </c>
      <c r="I54" s="9">
        <v>15</v>
      </c>
      <c r="J54" s="9">
        <v>1</v>
      </c>
      <c r="K54" s="14">
        <v>1857</v>
      </c>
      <c r="L54" s="9" t="str">
        <f>IF(AND(K54&gt;1849,K54&lt;1860),A54,"")</f>
        <v>John Oliver Sr</v>
      </c>
      <c r="M54" s="9" t="str">
        <f>IF(AND(K54&gt;1849,K54&lt;1860),C54,"")</f>
        <v>Frank Scott Sr.</v>
      </c>
    </row>
    <row r="55" spans="1:13" ht="15.75">
      <c r="A55" s="7" t="s">
        <v>3</v>
      </c>
      <c r="B55" s="7"/>
      <c r="C55" s="8" t="s">
        <v>110</v>
      </c>
      <c r="D55" s="8"/>
      <c r="E55" s="7" t="s">
        <v>19</v>
      </c>
      <c r="F55" s="7" t="s">
        <v>83</v>
      </c>
      <c r="G55" s="10" t="s">
        <v>20</v>
      </c>
      <c r="H55" s="8" t="s">
        <v>111</v>
      </c>
      <c r="I55" s="9">
        <v>18</v>
      </c>
      <c r="J55" s="9">
        <v>11</v>
      </c>
      <c r="K55" s="14">
        <v>1858</v>
      </c>
      <c r="L55" s="9" t="str">
        <f>IF(AND(K55&gt;1849,K55&lt;1860),A55,"")</f>
        <v>John Oliver Sr</v>
      </c>
      <c r="M55" s="9" t="str">
        <f>IF(AND(K55&gt;1849,K55&lt;1860),C55,"")</f>
        <v>Jeff D.</v>
      </c>
    </row>
    <row r="56" spans="1:13" ht="15.75">
      <c r="A56" s="7" t="s">
        <v>3</v>
      </c>
      <c r="B56" s="7"/>
      <c r="C56" s="8" t="s">
        <v>112</v>
      </c>
      <c r="D56" s="8"/>
      <c r="E56" s="7" t="s">
        <v>19</v>
      </c>
      <c r="F56" s="7" t="s">
        <v>83</v>
      </c>
      <c r="G56" s="10" t="s">
        <v>20</v>
      </c>
      <c r="H56" s="8" t="s">
        <v>113</v>
      </c>
      <c r="I56" s="9">
        <v>0</v>
      </c>
      <c r="J56" s="9">
        <v>11</v>
      </c>
      <c r="K56" s="14">
        <v>1860</v>
      </c>
      <c r="L56" s="9" t="str">
        <f>IF(AND(K56&gt;1849,K56&lt;1860),A56,"")</f>
        <v/>
      </c>
      <c r="M56" s="9" t="str">
        <f>IF(AND(K56&gt;1849,K56&lt;1860),C56,"")</f>
        <v/>
      </c>
    </row>
    <row r="57" spans="1:13" ht="15.75">
      <c r="A57" s="7" t="s">
        <v>8</v>
      </c>
      <c r="B57" s="7"/>
      <c r="C57" s="7" t="s">
        <v>8</v>
      </c>
      <c r="D57" s="7"/>
      <c r="E57" s="7" t="s">
        <v>19</v>
      </c>
      <c r="F57" s="8" t="s">
        <v>21</v>
      </c>
      <c r="G57" s="8" t="s">
        <v>16</v>
      </c>
      <c r="H57" s="8" t="s">
        <v>117</v>
      </c>
      <c r="I57" s="9">
        <v>31</v>
      </c>
      <c r="J57" s="9">
        <v>1</v>
      </c>
      <c r="K57" s="14">
        <v>1837</v>
      </c>
      <c r="L57" s="9" t="str">
        <f>IF(AND(K57&gt;1849,K57&lt;1860),A57,"")</f>
        <v/>
      </c>
      <c r="M57" s="9" t="str">
        <f>IF(AND(K57&gt;1849,K57&lt;1860),C57,"")</f>
        <v/>
      </c>
    </row>
    <row r="58" spans="1:13" ht="15.75">
      <c r="A58" s="7" t="s">
        <v>8</v>
      </c>
      <c r="B58" s="7"/>
      <c r="C58" s="8" t="s">
        <v>114</v>
      </c>
      <c r="D58" s="8"/>
      <c r="E58" s="7" t="s">
        <v>19</v>
      </c>
      <c r="F58" s="7" t="s">
        <v>25</v>
      </c>
      <c r="G58" s="8" t="s">
        <v>115</v>
      </c>
      <c r="H58" s="8" t="s">
        <v>116</v>
      </c>
      <c r="I58" s="9">
        <v>0</v>
      </c>
      <c r="J58" s="9">
        <v>2</v>
      </c>
      <c r="K58" s="14">
        <v>1838</v>
      </c>
      <c r="L58" s="9" t="str">
        <f>IF(AND(K58&gt;1849,K58&lt;1860),A58,"")</f>
        <v/>
      </c>
      <c r="M58" s="9" t="str">
        <f>IF(AND(K58&gt;1849,K58&lt;1860),C58,"")</f>
        <v/>
      </c>
    </row>
    <row r="59" spans="1:13" ht="15.75">
      <c r="A59" s="7" t="s">
        <v>8</v>
      </c>
      <c r="B59" s="7"/>
      <c r="C59" s="8" t="s">
        <v>118</v>
      </c>
      <c r="D59" s="8"/>
      <c r="E59" s="7" t="s">
        <v>19</v>
      </c>
      <c r="F59" s="7" t="s">
        <v>83</v>
      </c>
      <c r="G59" s="10" t="s">
        <v>20</v>
      </c>
      <c r="H59" s="8" t="s">
        <v>119</v>
      </c>
      <c r="I59" s="9">
        <v>9</v>
      </c>
      <c r="J59" s="9">
        <v>9</v>
      </c>
      <c r="K59" s="14">
        <v>1861</v>
      </c>
      <c r="L59" s="9" t="str">
        <f>IF(AND(K59&gt;1849,K59&lt;1860),A59,"")</f>
        <v/>
      </c>
      <c r="M59" s="9" t="str">
        <f>IF(AND(K59&gt;1849,K59&lt;1860),C59,"")</f>
        <v/>
      </c>
    </row>
    <row r="60" spans="1:13" ht="15.75">
      <c r="A60" s="7" t="s">
        <v>8</v>
      </c>
      <c r="B60" s="7"/>
      <c r="C60" s="8" t="s">
        <v>120</v>
      </c>
      <c r="D60" s="8"/>
      <c r="E60" s="7" t="s">
        <v>19</v>
      </c>
      <c r="F60" s="7" t="s">
        <v>26</v>
      </c>
      <c r="G60" s="10" t="s">
        <v>20</v>
      </c>
      <c r="H60" s="8" t="s">
        <v>121</v>
      </c>
      <c r="I60" s="9">
        <v>0</v>
      </c>
      <c r="J60" s="9">
        <v>0</v>
      </c>
      <c r="K60" s="14">
        <v>1864</v>
      </c>
      <c r="L60" s="9" t="str">
        <f>IF(AND(K60&gt;1849,K60&lt;1860),A60,"")</f>
        <v/>
      </c>
      <c r="M60" s="9" t="str">
        <f>IF(AND(K60&gt;1849,K60&lt;1860),C60,"")</f>
        <v/>
      </c>
    </row>
    <row r="61" spans="1:13" ht="15.75">
      <c r="A61" s="7" t="s">
        <v>8</v>
      </c>
      <c r="B61" s="7"/>
      <c r="C61" s="8" t="s">
        <v>122</v>
      </c>
      <c r="D61" s="8"/>
      <c r="E61" s="7" t="s">
        <v>19</v>
      </c>
      <c r="F61" s="7" t="s">
        <v>83</v>
      </c>
      <c r="G61" s="10" t="s">
        <v>20</v>
      </c>
      <c r="H61" s="8" t="s">
        <v>123</v>
      </c>
      <c r="I61" s="9">
        <v>12</v>
      </c>
      <c r="J61" s="9">
        <v>6</v>
      </c>
      <c r="K61" s="14">
        <v>1863</v>
      </c>
      <c r="L61" s="9" t="str">
        <f>IF(AND(K61&gt;1849,K61&lt;1860),A61,"")</f>
        <v/>
      </c>
      <c r="M61" s="9" t="str">
        <f>IF(AND(K61&gt;1849,K61&lt;1860),C61,"")</f>
        <v/>
      </c>
    </row>
    <row r="62" spans="1:13" ht="15.75">
      <c r="A62" s="7" t="s">
        <v>8</v>
      </c>
      <c r="B62" s="7"/>
      <c r="C62" s="8" t="s">
        <v>124</v>
      </c>
      <c r="D62" s="8"/>
      <c r="E62" s="7" t="s">
        <v>19</v>
      </c>
      <c r="F62" s="7" t="s">
        <v>26</v>
      </c>
      <c r="G62" s="10" t="s">
        <v>20</v>
      </c>
      <c r="H62" s="8" t="s">
        <v>125</v>
      </c>
      <c r="I62" s="9">
        <v>4</v>
      </c>
      <c r="J62" s="9">
        <v>7</v>
      </c>
      <c r="K62" s="14">
        <v>1865</v>
      </c>
      <c r="L62" s="9" t="str">
        <f>IF(AND(K62&gt;1849,K62&lt;1860),A62,"")</f>
        <v/>
      </c>
      <c r="M62" s="9" t="str">
        <f>IF(AND(K62&gt;1849,K62&lt;1860),C62,"")</f>
        <v/>
      </c>
    </row>
    <row r="63" spans="1:13" ht="15.75">
      <c r="A63" s="7" t="s">
        <v>8</v>
      </c>
      <c r="B63" s="7"/>
      <c r="C63" s="8" t="s">
        <v>126</v>
      </c>
      <c r="D63" s="8"/>
      <c r="E63" s="7" t="s">
        <v>19</v>
      </c>
      <c r="F63" s="7" t="s">
        <v>83</v>
      </c>
      <c r="G63" s="10" t="s">
        <v>20</v>
      </c>
      <c r="H63" s="8" t="s">
        <v>127</v>
      </c>
      <c r="I63" s="9">
        <v>4</v>
      </c>
      <c r="J63" s="9">
        <v>10</v>
      </c>
      <c r="K63" s="14">
        <v>1868</v>
      </c>
      <c r="L63" s="9" t="str">
        <f>IF(AND(K63&gt;1849,K63&lt;1860),A63,"")</f>
        <v/>
      </c>
      <c r="M63" s="9" t="str">
        <f>IF(AND(K63&gt;1849,K63&lt;1860),C63,"")</f>
        <v/>
      </c>
    </row>
    <row r="64" spans="1:13" ht="15.75">
      <c r="A64" s="7" t="s">
        <v>8</v>
      </c>
      <c r="B64" s="7"/>
      <c r="C64" s="8" t="s">
        <v>128</v>
      </c>
      <c r="D64" s="8"/>
      <c r="E64" s="7" t="s">
        <v>19</v>
      </c>
      <c r="F64" s="7" t="s">
        <v>26</v>
      </c>
      <c r="G64" s="10" t="s">
        <v>20</v>
      </c>
      <c r="H64" s="8" t="s">
        <v>129</v>
      </c>
      <c r="I64" s="9">
        <v>4</v>
      </c>
      <c r="J64" s="9">
        <v>2</v>
      </c>
      <c r="K64" s="14">
        <v>1871</v>
      </c>
      <c r="L64" s="9" t="str">
        <f>IF(AND(K64&gt;1849,K64&lt;1860),A64,"")</f>
        <v/>
      </c>
      <c r="M64" s="9" t="str">
        <f>IF(AND(K64&gt;1849,K64&lt;1860),C64,"")</f>
        <v/>
      </c>
    </row>
    <row r="65" spans="1:13" ht="15.75">
      <c r="A65" s="7" t="s">
        <v>1</v>
      </c>
      <c r="B65" s="7"/>
      <c r="C65" s="7" t="s">
        <v>1</v>
      </c>
      <c r="D65" s="7"/>
      <c r="E65" s="7" t="s">
        <v>19</v>
      </c>
      <c r="F65" s="8" t="s">
        <v>21</v>
      </c>
      <c r="G65" s="8" t="s">
        <v>14</v>
      </c>
      <c r="H65" s="8" t="s">
        <v>132</v>
      </c>
      <c r="I65" s="9">
        <v>0</v>
      </c>
      <c r="J65" s="9">
        <v>0</v>
      </c>
      <c r="K65" s="14">
        <v>1808</v>
      </c>
      <c r="L65" s="9" t="str">
        <f>IF(AND(K65&gt;1849,K65&lt;1860),A65,"")</f>
        <v/>
      </c>
      <c r="M65" s="9" t="str">
        <f>IF(AND(K65&gt;1849,K65&lt;1860),C65,"")</f>
        <v/>
      </c>
    </row>
    <row r="66" spans="1:13" ht="15.75">
      <c r="A66" s="7" t="s">
        <v>1</v>
      </c>
      <c r="B66" s="7"/>
      <c r="C66" s="8" t="s">
        <v>130</v>
      </c>
      <c r="D66" s="8"/>
      <c r="E66" s="7" t="s">
        <v>19</v>
      </c>
      <c r="F66" s="7" t="s">
        <v>25</v>
      </c>
      <c r="G66" s="10" t="s">
        <v>20</v>
      </c>
      <c r="H66" s="8" t="s">
        <v>131</v>
      </c>
      <c r="I66" s="9">
        <v>10</v>
      </c>
      <c r="J66" s="9">
        <v>6</v>
      </c>
      <c r="K66" s="14">
        <v>1821</v>
      </c>
      <c r="L66" s="9" t="str">
        <f>IF(AND(K66&gt;1849,K66&lt;1860),A66,"")</f>
        <v/>
      </c>
      <c r="M66" s="9" t="str">
        <f>IF(AND(K66&gt;1849,K66&lt;1860),C66,"")</f>
        <v/>
      </c>
    </row>
    <row r="67" spans="1:13" ht="15.75">
      <c r="A67" s="7" t="s">
        <v>1</v>
      </c>
      <c r="B67" s="7"/>
      <c r="C67" s="8" t="s">
        <v>133</v>
      </c>
      <c r="D67" s="8"/>
      <c r="E67" s="7" t="s">
        <v>19</v>
      </c>
      <c r="F67" s="7" t="s">
        <v>26</v>
      </c>
      <c r="G67" s="10" t="s">
        <v>20</v>
      </c>
      <c r="H67" s="8" t="s">
        <v>134</v>
      </c>
      <c r="I67" s="9">
        <v>0</v>
      </c>
      <c r="J67" s="9">
        <v>0</v>
      </c>
      <c r="K67" s="14">
        <v>1845</v>
      </c>
      <c r="L67" s="9" t="str">
        <f>IF(AND(K67&gt;1849,K67&lt;1860),A67,"")</f>
        <v/>
      </c>
      <c r="M67" s="9" t="str">
        <f>IF(AND(K67&gt;1849,K67&lt;1860),C67,"")</f>
        <v/>
      </c>
    </row>
    <row r="68" spans="1:13" ht="15.75">
      <c r="A68" s="7" t="s">
        <v>1</v>
      </c>
      <c r="B68" s="7"/>
      <c r="C68" s="8" t="s">
        <v>135</v>
      </c>
      <c r="D68" s="8"/>
      <c r="E68" s="7" t="s">
        <v>19</v>
      </c>
      <c r="F68" s="7" t="s">
        <v>83</v>
      </c>
      <c r="G68" s="10" t="s">
        <v>20</v>
      </c>
      <c r="H68" s="8" t="s">
        <v>102</v>
      </c>
      <c r="I68" s="9">
        <v>0</v>
      </c>
      <c r="J68" s="9">
        <v>0</v>
      </c>
      <c r="K68" s="14">
        <v>1846</v>
      </c>
      <c r="L68" s="9" t="str">
        <f>IF(AND(K68&gt;1849,K68&lt;1860),A68,"")</f>
        <v/>
      </c>
      <c r="M68" s="9" t="str">
        <f>IF(AND(K68&gt;1849,K68&lt;1860),C68,"")</f>
        <v/>
      </c>
    </row>
    <row r="69" spans="1:13" ht="15.75">
      <c r="A69" s="7" t="s">
        <v>1</v>
      </c>
      <c r="B69" s="7"/>
      <c r="C69" s="8" t="s">
        <v>136</v>
      </c>
      <c r="D69" s="8"/>
      <c r="E69" s="7" t="s">
        <v>19</v>
      </c>
      <c r="F69" s="7" t="s">
        <v>26</v>
      </c>
      <c r="G69" s="10" t="s">
        <v>20</v>
      </c>
      <c r="H69" s="8" t="s">
        <v>206</v>
      </c>
      <c r="I69" s="9">
        <v>0</v>
      </c>
      <c r="J69" s="9">
        <v>0</v>
      </c>
      <c r="K69" s="14">
        <v>1849</v>
      </c>
      <c r="L69" s="9" t="str">
        <f>IF(AND(K69&gt;1849,K69&lt;1860),A69,"")</f>
        <v/>
      </c>
      <c r="M69" s="9" t="str">
        <f>IF(AND(K69&gt;1849,K69&lt;1860),C69,"")</f>
        <v/>
      </c>
    </row>
    <row r="70" spans="1:13" ht="15.75">
      <c r="A70" s="7" t="s">
        <v>1</v>
      </c>
      <c r="B70" s="7"/>
      <c r="C70" s="8" t="s">
        <v>137</v>
      </c>
      <c r="D70" s="8"/>
      <c r="E70" s="7" t="s">
        <v>19</v>
      </c>
      <c r="F70" s="7" t="s">
        <v>26</v>
      </c>
      <c r="G70" s="10" t="s">
        <v>20</v>
      </c>
      <c r="H70" s="8" t="s">
        <v>138</v>
      </c>
      <c r="I70" s="9">
        <v>19</v>
      </c>
      <c r="J70" s="9">
        <v>5</v>
      </c>
      <c r="K70" s="14">
        <v>1850</v>
      </c>
      <c r="L70" s="9" t="str">
        <f>IF(AND(K70&gt;1849,K70&lt;1860),A70,"")</f>
        <v>Josiah</v>
      </c>
      <c r="M70" s="9" t="str">
        <f>IF(AND(K70&gt;1849,K70&lt;1860),C70,"")</f>
        <v>Saphronia Carolyn</v>
      </c>
    </row>
    <row r="71" spans="1:13" ht="15.75">
      <c r="A71" s="7" t="s">
        <v>1</v>
      </c>
      <c r="B71" s="7"/>
      <c r="C71" s="8" t="s">
        <v>139</v>
      </c>
      <c r="D71" s="8"/>
      <c r="E71" s="7" t="s">
        <v>19</v>
      </c>
      <c r="F71" s="7" t="s">
        <v>83</v>
      </c>
      <c r="G71" s="10" t="s">
        <v>20</v>
      </c>
      <c r="H71" s="8" t="s">
        <v>140</v>
      </c>
      <c r="I71" s="9">
        <v>0</v>
      </c>
      <c r="J71" s="9">
        <v>0</v>
      </c>
      <c r="K71" s="14">
        <v>1854</v>
      </c>
      <c r="L71" s="9" t="str">
        <f>IF(AND(K71&gt;1849,K71&lt;1860),A71,"")</f>
        <v>Josiah</v>
      </c>
      <c r="M71" s="9" t="str">
        <f>IF(AND(K71&gt;1849,K71&lt;1860),C71,"")</f>
        <v>C SHOOK</v>
      </c>
    </row>
    <row r="72" spans="1:13" ht="15.75">
      <c r="A72" s="7" t="s">
        <v>1</v>
      </c>
      <c r="B72" s="7"/>
      <c r="C72" s="8" t="s">
        <v>141</v>
      </c>
      <c r="D72" s="8"/>
      <c r="E72" s="7" t="s">
        <v>19</v>
      </c>
      <c r="F72" s="7" t="s">
        <v>83</v>
      </c>
      <c r="G72" s="10" t="s">
        <v>20</v>
      </c>
      <c r="H72" s="8" t="s">
        <v>142</v>
      </c>
      <c r="I72" s="9">
        <v>8</v>
      </c>
      <c r="J72" s="9">
        <v>10</v>
      </c>
      <c r="K72" s="14">
        <v>1853</v>
      </c>
      <c r="L72" s="9" t="str">
        <f>IF(AND(K72&gt;1849,K72&lt;1860),A72,"")</f>
        <v>Josiah</v>
      </c>
      <c r="M72" s="9" t="str">
        <f>IF(AND(K72&gt;1849,K72&lt;1860),C72,"")</f>
        <v>Theodrick</v>
      </c>
    </row>
    <row r="73" spans="1:13" ht="15.75">
      <c r="A73" s="7" t="s">
        <v>1</v>
      </c>
      <c r="B73" s="7"/>
      <c r="C73" s="8" t="s">
        <v>143</v>
      </c>
      <c r="D73" s="8"/>
      <c r="E73" s="7" t="s">
        <v>19</v>
      </c>
      <c r="F73" s="7" t="s">
        <v>83</v>
      </c>
      <c r="G73" s="10" t="s">
        <v>20</v>
      </c>
      <c r="H73" s="8" t="s">
        <v>144</v>
      </c>
      <c r="I73" s="9">
        <v>17</v>
      </c>
      <c r="J73" s="9">
        <v>11</v>
      </c>
      <c r="K73" s="14">
        <v>1855</v>
      </c>
      <c r="L73" s="9" t="str">
        <f>IF(AND(K73&gt;1849,K73&lt;1860),A73,"")</f>
        <v>Josiah</v>
      </c>
      <c r="M73" s="9" t="str">
        <f>IF(AND(K73&gt;1849,K73&lt;1860),C73,"")</f>
        <v>Hyrum Kingston</v>
      </c>
    </row>
    <row r="74" spans="1:13" ht="15.75">
      <c r="A74" s="7" t="s">
        <v>1</v>
      </c>
      <c r="B74" s="7"/>
      <c r="C74" s="8" t="s">
        <v>145</v>
      </c>
      <c r="D74" s="8"/>
      <c r="E74" s="7" t="s">
        <v>19</v>
      </c>
      <c r="F74" s="7" t="s">
        <v>26</v>
      </c>
      <c r="G74" s="10" t="s">
        <v>20</v>
      </c>
      <c r="H74" s="8" t="s">
        <v>146</v>
      </c>
      <c r="I74" s="9">
        <v>0</v>
      </c>
      <c r="J74" s="9">
        <v>0</v>
      </c>
      <c r="K74" s="14">
        <v>1856</v>
      </c>
      <c r="L74" s="9" t="str">
        <f>IF(AND(K74&gt;1849,K74&lt;1860),A74,"")</f>
        <v>Josiah</v>
      </c>
      <c r="M74" s="9" t="str">
        <f>IF(AND(K74&gt;1849,K74&lt;1860),C74,"")</f>
        <v>Mary Ann</v>
      </c>
    </row>
    <row r="75" spans="1:13" ht="15.75">
      <c r="A75" s="7" t="s">
        <v>1</v>
      </c>
      <c r="B75" s="7"/>
      <c r="C75" s="8" t="s">
        <v>147</v>
      </c>
      <c r="D75" s="8"/>
      <c r="E75" s="7" t="s">
        <v>19</v>
      </c>
      <c r="F75" s="7" t="s">
        <v>26</v>
      </c>
      <c r="G75" s="10" t="s">
        <v>20</v>
      </c>
      <c r="H75" s="8" t="s">
        <v>148</v>
      </c>
      <c r="I75" s="9">
        <v>17</v>
      </c>
      <c r="J75" s="9">
        <v>8</v>
      </c>
      <c r="K75" s="14">
        <v>1867</v>
      </c>
      <c r="L75" s="9" t="str">
        <f>IF(AND(K75&gt;1849,K75&lt;1860),A75,"")</f>
        <v/>
      </c>
      <c r="M75" s="9" t="str">
        <f>IF(AND(K75&gt;1849,K75&lt;1860),C75,"")</f>
        <v/>
      </c>
    </row>
    <row r="76" spans="1:13" ht="15.75">
      <c r="A76" s="7" t="s">
        <v>1</v>
      </c>
      <c r="B76" s="7"/>
      <c r="C76" s="8" t="s">
        <v>149</v>
      </c>
      <c r="D76" s="8"/>
      <c r="E76" s="7" t="s">
        <v>19</v>
      </c>
      <c r="F76" s="7" t="s">
        <v>83</v>
      </c>
      <c r="G76" s="10" t="s">
        <v>20</v>
      </c>
      <c r="H76" s="8" t="s">
        <v>150</v>
      </c>
      <c r="I76" s="9">
        <v>0</v>
      </c>
      <c r="J76" s="9">
        <v>0</v>
      </c>
      <c r="K76" s="14">
        <v>1869</v>
      </c>
      <c r="L76" s="9" t="str">
        <f t="shared" ref="L76:L94" si="0">IF(AND(K76&gt;1849,K76&lt;1860),A76,"")</f>
        <v/>
      </c>
      <c r="M76" s="9" t="str">
        <f t="shared" ref="M76:M94" si="1">IF(AND(K76&gt;1849,K76&lt;1860),C76,"")</f>
        <v/>
      </c>
    </row>
    <row r="77" spans="1:13" ht="15.75">
      <c r="A77" s="7" t="s">
        <v>1</v>
      </c>
      <c r="B77" s="7"/>
      <c r="C77" s="8" t="s">
        <v>151</v>
      </c>
      <c r="D77" s="8"/>
      <c r="E77" s="7" t="s">
        <v>19</v>
      </c>
      <c r="F77" s="7" t="s">
        <v>83</v>
      </c>
      <c r="G77" s="10" t="s">
        <v>20</v>
      </c>
      <c r="H77" s="8" t="s">
        <v>152</v>
      </c>
      <c r="I77" s="9">
        <v>23</v>
      </c>
      <c r="J77" s="9">
        <v>3</v>
      </c>
      <c r="K77" s="14">
        <v>1870</v>
      </c>
      <c r="L77" s="9" t="str">
        <f t="shared" si="0"/>
        <v/>
      </c>
      <c r="M77" s="9" t="str">
        <f t="shared" si="1"/>
        <v/>
      </c>
    </row>
    <row r="78" spans="1:13" ht="15.75">
      <c r="A78" s="7" t="s">
        <v>1</v>
      </c>
      <c r="B78" s="7"/>
      <c r="C78" s="8" t="s">
        <v>153</v>
      </c>
      <c r="D78" s="8"/>
      <c r="E78" s="7" t="s">
        <v>19</v>
      </c>
      <c r="F78" s="7" t="s">
        <v>83</v>
      </c>
      <c r="G78" s="10" t="s">
        <v>20</v>
      </c>
      <c r="H78" s="8" t="s">
        <v>154</v>
      </c>
      <c r="I78" s="9">
        <v>16</v>
      </c>
      <c r="J78" s="9">
        <v>3</v>
      </c>
      <c r="K78" s="14">
        <v>1874</v>
      </c>
      <c r="L78" s="9" t="str">
        <f t="shared" si="0"/>
        <v/>
      </c>
      <c r="M78" s="9" t="str">
        <f t="shared" si="1"/>
        <v/>
      </c>
    </row>
    <row r="79" spans="1:13" ht="15.75">
      <c r="A79" s="7" t="s">
        <v>1</v>
      </c>
      <c r="B79" s="7"/>
      <c r="C79" s="8" t="s">
        <v>155</v>
      </c>
      <c r="D79" s="8"/>
      <c r="E79" s="7" t="s">
        <v>19</v>
      </c>
      <c r="F79" s="7" t="s">
        <v>26</v>
      </c>
      <c r="G79" s="10" t="s">
        <v>20</v>
      </c>
      <c r="H79" s="11" t="s">
        <v>207</v>
      </c>
      <c r="I79" s="9">
        <v>0</v>
      </c>
      <c r="J79" s="9">
        <v>0</v>
      </c>
      <c r="K79" s="14">
        <v>1875</v>
      </c>
      <c r="L79" s="9" t="str">
        <f t="shared" si="0"/>
        <v/>
      </c>
      <c r="M79" s="9" t="str">
        <f t="shared" si="1"/>
        <v/>
      </c>
    </row>
    <row r="80" spans="1:13" ht="15.75">
      <c r="A80" s="7" t="s">
        <v>10</v>
      </c>
      <c r="B80" s="7"/>
      <c r="C80" s="7" t="s">
        <v>10</v>
      </c>
      <c r="D80" s="7"/>
      <c r="E80" s="12" t="s">
        <v>11</v>
      </c>
      <c r="F80" s="7" t="s">
        <v>21</v>
      </c>
      <c r="G80" s="10" t="s">
        <v>20</v>
      </c>
      <c r="H80" s="8" t="s">
        <v>156</v>
      </c>
      <c r="I80" s="9">
        <v>0</v>
      </c>
      <c r="J80" s="9">
        <v>0</v>
      </c>
      <c r="K80" s="14">
        <v>1851</v>
      </c>
      <c r="L80" s="9" t="str">
        <f t="shared" si="0"/>
        <v>Lucinda</v>
      </c>
      <c r="M80" s="9" t="str">
        <f t="shared" si="1"/>
        <v>Lucinda</v>
      </c>
    </row>
    <row r="81" spans="1:13" ht="15.75">
      <c r="A81" s="7" t="s">
        <v>9</v>
      </c>
      <c r="B81" s="7"/>
      <c r="C81" s="7" t="s">
        <v>9</v>
      </c>
      <c r="D81" s="7"/>
      <c r="E81" s="7" t="s">
        <v>19</v>
      </c>
      <c r="F81" s="7" t="s">
        <v>21</v>
      </c>
      <c r="G81" s="8" t="s">
        <v>13</v>
      </c>
      <c r="H81" s="8" t="s">
        <v>159</v>
      </c>
      <c r="I81" s="9">
        <v>0</v>
      </c>
      <c r="J81" s="9">
        <v>0</v>
      </c>
      <c r="K81" s="14">
        <v>1816</v>
      </c>
      <c r="L81" s="9" t="str">
        <f t="shared" si="0"/>
        <v/>
      </c>
      <c r="M81" s="9" t="str">
        <f t="shared" si="1"/>
        <v/>
      </c>
    </row>
    <row r="82" spans="1:13" ht="15.75">
      <c r="A82" s="7" t="s">
        <v>9</v>
      </c>
      <c r="B82" s="7"/>
      <c r="C82" s="8" t="s">
        <v>158</v>
      </c>
      <c r="D82" s="8"/>
      <c r="E82" s="7" t="s">
        <v>19</v>
      </c>
      <c r="F82" s="7" t="s">
        <v>25</v>
      </c>
      <c r="G82" s="8" t="s">
        <v>23</v>
      </c>
      <c r="H82" s="8" t="s">
        <v>160</v>
      </c>
      <c r="I82" s="9">
        <v>28</v>
      </c>
      <c r="J82" s="9">
        <v>9</v>
      </c>
      <c r="K82" s="14">
        <v>1819</v>
      </c>
      <c r="L82" s="9" t="str">
        <f t="shared" si="0"/>
        <v/>
      </c>
      <c r="M82" s="9" t="str">
        <f t="shared" si="1"/>
        <v/>
      </c>
    </row>
    <row r="83" spans="1:13" ht="15.75">
      <c r="A83" s="7" t="s">
        <v>9</v>
      </c>
      <c r="B83" s="7"/>
      <c r="C83" s="8" t="s">
        <v>161</v>
      </c>
      <c r="D83" s="8"/>
      <c r="E83" s="7" t="s">
        <v>19</v>
      </c>
      <c r="F83" s="7" t="s">
        <v>83</v>
      </c>
      <c r="G83" s="10" t="s">
        <v>20</v>
      </c>
      <c r="H83" s="8" t="s">
        <v>162</v>
      </c>
      <c r="I83" s="9">
        <v>0</v>
      </c>
      <c r="J83" s="9">
        <v>0</v>
      </c>
      <c r="K83" s="14">
        <v>1843</v>
      </c>
      <c r="L83" s="9" t="str">
        <f t="shared" si="0"/>
        <v/>
      </c>
      <c r="M83" s="9" t="str">
        <f t="shared" si="1"/>
        <v/>
      </c>
    </row>
    <row r="84" spans="1:13" ht="15.75">
      <c r="A84" s="7" t="s">
        <v>9</v>
      </c>
      <c r="B84" s="7"/>
      <c r="C84" s="8" t="s">
        <v>163</v>
      </c>
      <c r="D84" s="8"/>
      <c r="E84" s="7" t="s">
        <v>19</v>
      </c>
      <c r="F84" s="7" t="s">
        <v>83</v>
      </c>
      <c r="G84" s="10" t="s">
        <v>20</v>
      </c>
      <c r="H84" s="8" t="s">
        <v>164</v>
      </c>
      <c r="I84" s="9">
        <v>15</v>
      </c>
      <c r="J84" s="9">
        <v>3</v>
      </c>
      <c r="K84" s="14">
        <v>1845</v>
      </c>
      <c r="L84" s="9" t="str">
        <f t="shared" si="0"/>
        <v/>
      </c>
      <c r="M84" s="9" t="str">
        <f t="shared" si="1"/>
        <v/>
      </c>
    </row>
    <row r="85" spans="1:13" ht="15.75">
      <c r="A85" s="7" t="s">
        <v>9</v>
      </c>
      <c r="B85" s="7"/>
      <c r="C85" s="8" t="s">
        <v>165</v>
      </c>
      <c r="D85" s="8"/>
      <c r="E85" s="7" t="s">
        <v>19</v>
      </c>
      <c r="F85" s="7" t="s">
        <v>83</v>
      </c>
      <c r="G85" s="10" t="s">
        <v>20</v>
      </c>
      <c r="H85" s="8" t="s">
        <v>166</v>
      </c>
      <c r="I85" s="9">
        <v>9</v>
      </c>
      <c r="J85" s="9">
        <v>4</v>
      </c>
      <c r="K85" s="14">
        <v>1846</v>
      </c>
      <c r="L85" s="9" t="str">
        <f t="shared" si="0"/>
        <v/>
      </c>
      <c r="M85" s="9" t="str">
        <f t="shared" si="1"/>
        <v/>
      </c>
    </row>
    <row r="86" spans="1:13" ht="15.75">
      <c r="A86" s="7" t="s">
        <v>9</v>
      </c>
      <c r="B86" s="7"/>
      <c r="C86" s="8" t="s">
        <v>167</v>
      </c>
      <c r="D86" s="8"/>
      <c r="E86" s="7" t="s">
        <v>19</v>
      </c>
      <c r="F86" s="7" t="s">
        <v>26</v>
      </c>
      <c r="G86" s="10" t="s">
        <v>20</v>
      </c>
      <c r="H86" s="8" t="s">
        <v>168</v>
      </c>
      <c r="I86" s="9">
        <v>16</v>
      </c>
      <c r="J86" s="9">
        <v>2</v>
      </c>
      <c r="K86" s="14">
        <v>1848</v>
      </c>
      <c r="L86" s="9" t="str">
        <f t="shared" si="0"/>
        <v/>
      </c>
      <c r="M86" s="9" t="str">
        <f t="shared" si="1"/>
        <v/>
      </c>
    </row>
    <row r="87" spans="1:13" ht="15.75">
      <c r="A87" s="7" t="s">
        <v>7</v>
      </c>
      <c r="B87" s="7"/>
      <c r="C87" s="7" t="s">
        <v>7</v>
      </c>
      <c r="D87" s="7"/>
      <c r="E87" s="7" t="s">
        <v>19</v>
      </c>
      <c r="F87" s="7" t="s">
        <v>21</v>
      </c>
      <c r="G87" s="8" t="s">
        <v>15</v>
      </c>
      <c r="H87" s="8" t="s">
        <v>186</v>
      </c>
      <c r="I87" s="9">
        <v>28</v>
      </c>
      <c r="J87" s="9">
        <v>11</v>
      </c>
      <c r="K87" s="14">
        <v>1827</v>
      </c>
      <c r="L87" s="9" t="str">
        <f t="shared" si="0"/>
        <v/>
      </c>
      <c r="M87" s="9" t="str">
        <f t="shared" si="1"/>
        <v/>
      </c>
    </row>
    <row r="88" spans="1:13" ht="15.75">
      <c r="A88" s="7" t="s">
        <v>7</v>
      </c>
      <c r="B88" s="7"/>
      <c r="C88" s="8" t="s">
        <v>187</v>
      </c>
      <c r="D88" s="8"/>
      <c r="E88" s="7" t="s">
        <v>19</v>
      </c>
      <c r="F88" s="7" t="s">
        <v>25</v>
      </c>
      <c r="G88" s="8" t="s">
        <v>86</v>
      </c>
      <c r="H88" s="8" t="s">
        <v>188</v>
      </c>
      <c r="I88" s="9">
        <v>20</v>
      </c>
      <c r="J88" s="9">
        <v>10</v>
      </c>
      <c r="K88" s="14">
        <v>1830</v>
      </c>
      <c r="L88" s="9" t="str">
        <f t="shared" si="0"/>
        <v/>
      </c>
      <c r="M88" s="9" t="str">
        <f t="shared" si="1"/>
        <v/>
      </c>
    </row>
    <row r="89" spans="1:13" ht="15.75">
      <c r="A89" s="7" t="s">
        <v>7</v>
      </c>
      <c r="B89" s="7"/>
      <c r="C89" s="8" t="s">
        <v>189</v>
      </c>
      <c r="D89" s="8"/>
      <c r="E89" s="7" t="s">
        <v>19</v>
      </c>
      <c r="F89" s="7" t="s">
        <v>26</v>
      </c>
      <c r="G89" s="8" t="s">
        <v>86</v>
      </c>
      <c r="H89" s="8" t="s">
        <v>190</v>
      </c>
      <c r="I89" s="9">
        <v>27</v>
      </c>
      <c r="J89" s="9">
        <v>1</v>
      </c>
      <c r="K89" s="14">
        <v>1854</v>
      </c>
      <c r="L89" s="9" t="str">
        <f t="shared" si="0"/>
        <v>William Whitfield</v>
      </c>
      <c r="M89" s="9" t="str">
        <f t="shared" si="1"/>
        <v>Mary Ellen</v>
      </c>
    </row>
    <row r="90" spans="1:13" ht="15.75">
      <c r="A90" s="7" t="s">
        <v>7</v>
      </c>
      <c r="B90" s="7"/>
      <c r="C90" s="8" t="s">
        <v>192</v>
      </c>
      <c r="D90" s="8"/>
      <c r="E90" s="7" t="s">
        <v>19</v>
      </c>
      <c r="F90" s="7" t="s">
        <v>83</v>
      </c>
      <c r="G90" s="10" t="s">
        <v>20</v>
      </c>
      <c r="H90" s="8" t="s">
        <v>191</v>
      </c>
      <c r="I90" s="9">
        <v>15</v>
      </c>
      <c r="J90" s="9">
        <v>8</v>
      </c>
      <c r="K90" s="14">
        <v>1856</v>
      </c>
      <c r="L90" s="9" t="str">
        <f t="shared" si="0"/>
        <v>William Whitfield</v>
      </c>
      <c r="M90" s="9" t="str">
        <f t="shared" si="1"/>
        <v>Marion Stephen</v>
      </c>
    </row>
    <row r="91" spans="1:13" ht="15.75">
      <c r="A91" s="7" t="s">
        <v>7</v>
      </c>
      <c r="B91" s="7"/>
      <c r="C91" s="8" t="s">
        <v>193</v>
      </c>
      <c r="D91" s="8"/>
      <c r="E91" s="7" t="s">
        <v>19</v>
      </c>
      <c r="F91" s="7" t="s">
        <v>26</v>
      </c>
      <c r="G91" s="10" t="s">
        <v>20</v>
      </c>
      <c r="H91" s="8" t="s">
        <v>194</v>
      </c>
      <c r="I91" s="9">
        <v>1</v>
      </c>
      <c r="J91" s="9">
        <v>2</v>
      </c>
      <c r="K91" s="14">
        <v>1859</v>
      </c>
      <c r="L91" s="9" t="str">
        <f t="shared" si="0"/>
        <v>William Whitfield</v>
      </c>
      <c r="M91" s="9" t="str">
        <f t="shared" si="1"/>
        <v>Annie E.</v>
      </c>
    </row>
    <row r="92" spans="1:13" ht="15.75">
      <c r="A92" s="7" t="s">
        <v>7</v>
      </c>
      <c r="B92" s="7"/>
      <c r="C92" s="8" t="s">
        <v>195</v>
      </c>
      <c r="D92" s="8"/>
      <c r="E92" s="7" t="s">
        <v>19</v>
      </c>
      <c r="F92" s="7" t="s">
        <v>26</v>
      </c>
      <c r="G92" s="10" t="s">
        <v>20</v>
      </c>
      <c r="H92" s="11" t="s">
        <v>196</v>
      </c>
      <c r="I92" s="9">
        <v>0</v>
      </c>
      <c r="J92" s="9">
        <v>0</v>
      </c>
      <c r="K92" s="14">
        <v>1861</v>
      </c>
      <c r="L92" s="9" t="str">
        <f t="shared" si="0"/>
        <v/>
      </c>
      <c r="M92" s="9" t="str">
        <f t="shared" si="1"/>
        <v/>
      </c>
    </row>
    <row r="93" spans="1:13" ht="15.75">
      <c r="A93" s="7" t="s">
        <v>7</v>
      </c>
      <c r="B93" s="7"/>
      <c r="C93" s="8" t="s">
        <v>197</v>
      </c>
      <c r="D93" s="8"/>
      <c r="E93" s="7" t="s">
        <v>19</v>
      </c>
      <c r="F93" s="7" t="s">
        <v>26</v>
      </c>
      <c r="G93" s="10" t="s">
        <v>20</v>
      </c>
      <c r="H93" s="8" t="s">
        <v>198</v>
      </c>
      <c r="I93" s="9">
        <v>29</v>
      </c>
      <c r="J93" s="9">
        <v>2</v>
      </c>
      <c r="K93" s="14">
        <v>1864</v>
      </c>
      <c r="L93" s="9" t="str">
        <f t="shared" si="0"/>
        <v/>
      </c>
      <c r="M93" s="9" t="str">
        <f t="shared" si="1"/>
        <v/>
      </c>
    </row>
    <row r="94" spans="1:13" ht="15.75">
      <c r="A94" s="7" t="s">
        <v>7</v>
      </c>
      <c r="B94" s="7"/>
      <c r="C94" s="8" t="s">
        <v>199</v>
      </c>
      <c r="D94" s="8"/>
      <c r="E94" s="7" t="s">
        <v>19</v>
      </c>
      <c r="F94" s="7" t="s">
        <v>83</v>
      </c>
      <c r="G94" s="10" t="s">
        <v>20</v>
      </c>
      <c r="H94" s="8" t="s">
        <v>200</v>
      </c>
      <c r="I94" s="9">
        <v>19</v>
      </c>
      <c r="J94" s="9">
        <v>4</v>
      </c>
      <c r="K94" s="14">
        <v>1874</v>
      </c>
      <c r="L94" s="9" t="str">
        <f t="shared" si="0"/>
        <v/>
      </c>
      <c r="M94" s="9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20" sqref="B20"/>
    </sheetView>
  </sheetViews>
  <sheetFormatPr defaultRowHeight="15"/>
  <cols>
    <col min="1" max="1" width="20.7109375" customWidth="1"/>
    <col min="2" max="2" width="30.7109375" customWidth="1"/>
    <col min="3" max="3" width="8.7109375" style="2" customWidth="1"/>
    <col min="4" max="4" width="10.7109375" customWidth="1"/>
    <col min="5" max="5" width="20.7109375" customWidth="1"/>
    <col min="6" max="6" width="18.42578125" customWidth="1"/>
    <col min="7" max="7" width="23.7109375" customWidth="1"/>
    <col min="8" max="10" width="8.7109375" style="2" customWidth="1"/>
    <col min="11" max="11" width="1.7109375" style="2" customWidth="1"/>
    <col min="12" max="12" width="17.85546875" customWidth="1"/>
  </cols>
  <sheetData>
    <row r="1" spans="1:12" s="1" customFormat="1" ht="16.5" thickBot="1">
      <c r="A1" s="3" t="s">
        <v>21</v>
      </c>
      <c r="B1" s="4" t="s">
        <v>17</v>
      </c>
      <c r="C1" s="5" t="s">
        <v>203</v>
      </c>
      <c r="D1" s="3" t="s">
        <v>18</v>
      </c>
      <c r="E1" s="4" t="s">
        <v>24</v>
      </c>
      <c r="F1" s="3" t="s">
        <v>12</v>
      </c>
      <c r="G1" s="3" t="s">
        <v>45</v>
      </c>
      <c r="H1" s="5" t="s">
        <v>201</v>
      </c>
      <c r="I1" s="5" t="s">
        <v>202</v>
      </c>
      <c r="J1" s="5" t="s">
        <v>203</v>
      </c>
      <c r="K1" s="5"/>
      <c r="L1" s="5" t="s">
        <v>204</v>
      </c>
    </row>
    <row r="2" spans="1:12" ht="15.75">
      <c r="A2" s="7" t="s">
        <v>4</v>
      </c>
      <c r="B2" s="8" t="s">
        <v>50</v>
      </c>
      <c r="C2" s="9">
        <v>1850</v>
      </c>
      <c r="D2" s="7" t="s">
        <v>19</v>
      </c>
      <c r="E2" s="7" t="s">
        <v>26</v>
      </c>
      <c r="F2" s="10" t="s">
        <v>20</v>
      </c>
      <c r="G2" s="8" t="s">
        <v>51</v>
      </c>
      <c r="H2" s="9">
        <v>0</v>
      </c>
      <c r="I2" s="9">
        <v>0</v>
      </c>
      <c r="J2" s="9">
        <v>1850</v>
      </c>
      <c r="K2" s="9"/>
      <c r="L2" s="9" t="str">
        <f t="shared" ref="L2:L22" si="0">IF(AND(J2&gt;1849,J2&lt;1860),"Y","")</f>
        <v>Y</v>
      </c>
    </row>
    <row r="3" spans="1:12" ht="15.75">
      <c r="A3" s="7" t="s">
        <v>1</v>
      </c>
      <c r="B3" s="8" t="s">
        <v>137</v>
      </c>
      <c r="C3" s="9">
        <v>1850</v>
      </c>
      <c r="D3" s="7" t="s">
        <v>19</v>
      </c>
      <c r="E3" s="7" t="s">
        <v>26</v>
      </c>
      <c r="F3" s="10" t="s">
        <v>20</v>
      </c>
      <c r="G3" s="8" t="s">
        <v>138</v>
      </c>
      <c r="H3" s="9">
        <v>19</v>
      </c>
      <c r="I3" s="9">
        <v>5</v>
      </c>
      <c r="J3" s="9">
        <v>1850</v>
      </c>
      <c r="K3" s="9"/>
      <c r="L3" s="9" t="str">
        <f t="shared" si="0"/>
        <v>Y</v>
      </c>
    </row>
    <row r="4" spans="1:12" ht="15.75">
      <c r="A4" s="7" t="s">
        <v>2</v>
      </c>
      <c r="B4" s="8" t="s">
        <v>37</v>
      </c>
      <c r="C4" s="9">
        <v>1851</v>
      </c>
      <c r="D4" s="7" t="s">
        <v>19</v>
      </c>
      <c r="E4" s="7" t="s">
        <v>26</v>
      </c>
      <c r="F4" s="10" t="s">
        <v>20</v>
      </c>
      <c r="G4" s="8" t="s">
        <v>38</v>
      </c>
      <c r="H4" s="9">
        <v>0</v>
      </c>
      <c r="I4" s="9">
        <v>3</v>
      </c>
      <c r="J4" s="9">
        <v>1851</v>
      </c>
      <c r="K4" s="9"/>
      <c r="L4" s="9" t="str">
        <f t="shared" si="0"/>
        <v>Y</v>
      </c>
    </row>
    <row r="5" spans="1:12" ht="15.75">
      <c r="A5" s="7" t="s">
        <v>10</v>
      </c>
      <c r="B5" s="7" t="s">
        <v>10</v>
      </c>
      <c r="C5" s="9">
        <v>1851</v>
      </c>
      <c r="D5" s="12" t="s">
        <v>11</v>
      </c>
      <c r="E5" s="7" t="s">
        <v>21</v>
      </c>
      <c r="F5" s="10" t="s">
        <v>20</v>
      </c>
      <c r="G5" s="8" t="s">
        <v>156</v>
      </c>
      <c r="H5" s="9">
        <v>0</v>
      </c>
      <c r="I5" s="9">
        <v>0</v>
      </c>
      <c r="J5" s="9">
        <v>1851</v>
      </c>
      <c r="K5" s="9"/>
      <c r="L5" s="9" t="str">
        <f t="shared" si="0"/>
        <v>Y</v>
      </c>
    </row>
    <row r="6" spans="1:12" ht="15.75">
      <c r="A6" s="7" t="s">
        <v>1</v>
      </c>
      <c r="B6" s="8" t="s">
        <v>141</v>
      </c>
      <c r="C6" s="9">
        <v>1853</v>
      </c>
      <c r="D6" s="7" t="s">
        <v>19</v>
      </c>
      <c r="E6" s="7" t="s">
        <v>83</v>
      </c>
      <c r="F6" s="10" t="s">
        <v>20</v>
      </c>
      <c r="G6" s="8" t="s">
        <v>142</v>
      </c>
      <c r="H6" s="9">
        <v>8</v>
      </c>
      <c r="I6" s="9">
        <v>10</v>
      </c>
      <c r="J6" s="9">
        <v>1853</v>
      </c>
      <c r="K6" s="9"/>
      <c r="L6" s="9" t="str">
        <f t="shared" si="0"/>
        <v>Y</v>
      </c>
    </row>
    <row r="7" spans="1:12" ht="15.75">
      <c r="A7" s="7" t="s">
        <v>1</v>
      </c>
      <c r="B7" s="8" t="s">
        <v>208</v>
      </c>
      <c r="C7" s="9">
        <v>1854</v>
      </c>
      <c r="D7" s="7" t="s">
        <v>19</v>
      </c>
      <c r="E7" s="7" t="s">
        <v>83</v>
      </c>
      <c r="F7" s="10" t="s">
        <v>20</v>
      </c>
      <c r="G7" s="8" t="s">
        <v>140</v>
      </c>
      <c r="H7" s="9">
        <v>0</v>
      </c>
      <c r="I7" s="9">
        <v>0</v>
      </c>
      <c r="J7" s="9">
        <v>1854</v>
      </c>
      <c r="K7" s="9"/>
      <c r="L7" s="9" t="str">
        <f t="shared" si="0"/>
        <v>Y</v>
      </c>
    </row>
    <row r="8" spans="1:12" ht="15.75">
      <c r="A8" s="7" t="s">
        <v>4</v>
      </c>
      <c r="B8" s="8" t="s">
        <v>53</v>
      </c>
      <c r="C8" s="9">
        <v>1854</v>
      </c>
      <c r="D8" s="7" t="s">
        <v>19</v>
      </c>
      <c r="E8" s="7" t="s">
        <v>83</v>
      </c>
      <c r="F8" s="10" t="s">
        <v>20</v>
      </c>
      <c r="G8" s="8" t="s">
        <v>52</v>
      </c>
      <c r="H8" s="9">
        <v>24</v>
      </c>
      <c r="I8" s="9">
        <v>8</v>
      </c>
      <c r="J8" s="9">
        <v>1854</v>
      </c>
      <c r="K8" s="9"/>
      <c r="L8" s="9" t="str">
        <f t="shared" si="0"/>
        <v>Y</v>
      </c>
    </row>
    <row r="9" spans="1:12" ht="15.75">
      <c r="A9" s="7" t="s">
        <v>2</v>
      </c>
      <c r="B9" s="8" t="s">
        <v>39</v>
      </c>
      <c r="C9" s="9">
        <v>1855</v>
      </c>
      <c r="D9" s="7" t="s">
        <v>19</v>
      </c>
      <c r="E9" s="7" t="s">
        <v>26</v>
      </c>
      <c r="F9" s="10" t="s">
        <v>20</v>
      </c>
      <c r="G9" s="8" t="s">
        <v>40</v>
      </c>
      <c r="H9" s="9">
        <v>0</v>
      </c>
      <c r="I9" s="9">
        <v>0</v>
      </c>
      <c r="J9" s="9">
        <v>1855</v>
      </c>
      <c r="K9" s="9"/>
      <c r="L9" s="9" t="str">
        <f t="shared" si="0"/>
        <v>Y</v>
      </c>
    </row>
    <row r="10" spans="1:12" ht="15.75">
      <c r="A10" s="7" t="s">
        <v>1</v>
      </c>
      <c r="B10" s="8" t="s">
        <v>143</v>
      </c>
      <c r="C10" s="9">
        <v>1855</v>
      </c>
      <c r="D10" s="7" t="s">
        <v>19</v>
      </c>
      <c r="E10" s="7" t="s">
        <v>83</v>
      </c>
      <c r="F10" s="10" t="s">
        <v>20</v>
      </c>
      <c r="G10" s="8" t="s">
        <v>144</v>
      </c>
      <c r="H10" s="9">
        <v>17</v>
      </c>
      <c r="I10" s="9">
        <v>11</v>
      </c>
      <c r="J10" s="9">
        <v>1855</v>
      </c>
      <c r="K10" s="9"/>
      <c r="L10" s="9" t="str">
        <f t="shared" si="0"/>
        <v>Y</v>
      </c>
    </row>
    <row r="11" spans="1:12" ht="15.75">
      <c r="A11" s="7" t="s">
        <v>3</v>
      </c>
      <c r="B11" s="8" t="s">
        <v>107</v>
      </c>
      <c r="C11" s="9">
        <v>1855</v>
      </c>
      <c r="D11" s="7" t="s">
        <v>19</v>
      </c>
      <c r="E11" s="7" t="s">
        <v>83</v>
      </c>
      <c r="F11" s="10" t="s">
        <v>20</v>
      </c>
      <c r="G11" s="8" t="s">
        <v>106</v>
      </c>
      <c r="H11" s="9">
        <v>3</v>
      </c>
      <c r="I11" s="9">
        <v>4</v>
      </c>
      <c r="J11" s="9">
        <v>1855</v>
      </c>
      <c r="K11" s="9"/>
      <c r="L11" s="9" t="str">
        <f t="shared" si="0"/>
        <v>Y</v>
      </c>
    </row>
    <row r="12" spans="1:12" ht="15.75">
      <c r="A12" s="7" t="s">
        <v>7</v>
      </c>
      <c r="B12" s="8" t="s">
        <v>192</v>
      </c>
      <c r="C12" s="9">
        <v>1856</v>
      </c>
      <c r="D12" s="7" t="s">
        <v>19</v>
      </c>
      <c r="E12" s="7" t="s">
        <v>83</v>
      </c>
      <c r="F12" s="10" t="s">
        <v>20</v>
      </c>
      <c r="G12" s="8" t="s">
        <v>191</v>
      </c>
      <c r="H12" s="9">
        <v>15</v>
      </c>
      <c r="I12" s="9">
        <v>8</v>
      </c>
      <c r="J12" s="9">
        <v>1856</v>
      </c>
      <c r="K12" s="9"/>
      <c r="L12" s="9" t="str">
        <f t="shared" si="0"/>
        <v>Y</v>
      </c>
    </row>
    <row r="13" spans="1:12" ht="15.75">
      <c r="A13" s="7" t="s">
        <v>1</v>
      </c>
      <c r="B13" s="8" t="s">
        <v>145</v>
      </c>
      <c r="C13" s="9">
        <v>1856</v>
      </c>
      <c r="D13" s="7" t="s">
        <v>19</v>
      </c>
      <c r="E13" s="7" t="s">
        <v>26</v>
      </c>
      <c r="F13" s="10" t="s">
        <v>20</v>
      </c>
      <c r="G13" s="8" t="s">
        <v>146</v>
      </c>
      <c r="H13" s="9">
        <v>0</v>
      </c>
      <c r="I13" s="9">
        <v>0</v>
      </c>
      <c r="J13" s="9">
        <v>1856</v>
      </c>
      <c r="K13" s="9"/>
      <c r="L13" s="9" t="str">
        <f t="shared" si="0"/>
        <v>Y</v>
      </c>
    </row>
    <row r="14" spans="1:12" ht="15.75">
      <c r="A14" s="7" t="s">
        <v>3</v>
      </c>
      <c r="B14" s="8" t="s">
        <v>108</v>
      </c>
      <c r="C14" s="9">
        <v>1857</v>
      </c>
      <c r="D14" s="7" t="s">
        <v>19</v>
      </c>
      <c r="E14" s="7" t="s">
        <v>83</v>
      </c>
      <c r="F14" s="10" t="s">
        <v>20</v>
      </c>
      <c r="G14" s="8" t="s">
        <v>109</v>
      </c>
      <c r="H14" s="9">
        <v>15</v>
      </c>
      <c r="I14" s="9">
        <v>1</v>
      </c>
      <c r="J14" s="9">
        <v>1857</v>
      </c>
      <c r="K14" s="9"/>
      <c r="L14" s="9" t="str">
        <f t="shared" si="0"/>
        <v>Y</v>
      </c>
    </row>
    <row r="15" spans="1:12" ht="15.75">
      <c r="A15" s="7" t="s">
        <v>6</v>
      </c>
      <c r="B15" s="8" t="s">
        <v>87</v>
      </c>
      <c r="C15" s="9">
        <v>1857</v>
      </c>
      <c r="D15" s="7" t="s">
        <v>19</v>
      </c>
      <c r="E15" s="7" t="s">
        <v>26</v>
      </c>
      <c r="F15" s="10" t="s">
        <v>20</v>
      </c>
      <c r="G15" s="11" t="s">
        <v>88</v>
      </c>
      <c r="H15" s="9">
        <v>0</v>
      </c>
      <c r="I15" s="9">
        <v>0</v>
      </c>
      <c r="J15" s="9">
        <v>1857</v>
      </c>
      <c r="K15" s="9"/>
      <c r="L15" s="9" t="str">
        <f t="shared" si="0"/>
        <v>Y</v>
      </c>
    </row>
    <row r="16" spans="1:12" ht="15.75">
      <c r="A16" s="7" t="s">
        <v>4</v>
      </c>
      <c r="B16" s="8" t="s">
        <v>54</v>
      </c>
      <c r="C16" s="9">
        <v>1857</v>
      </c>
      <c r="D16" s="7" t="s">
        <v>19</v>
      </c>
      <c r="E16" s="7" t="s">
        <v>83</v>
      </c>
      <c r="F16" s="10" t="s">
        <v>20</v>
      </c>
      <c r="G16" s="8" t="s">
        <v>42</v>
      </c>
      <c r="H16" s="9">
        <v>0</v>
      </c>
      <c r="I16" s="9">
        <v>0</v>
      </c>
      <c r="J16" s="9">
        <v>1857</v>
      </c>
      <c r="K16" s="9"/>
      <c r="L16" s="9" t="str">
        <f t="shared" si="0"/>
        <v>Y</v>
      </c>
    </row>
    <row r="17" spans="1:12" ht="15.75">
      <c r="A17" s="7" t="s">
        <v>2</v>
      </c>
      <c r="B17" s="8" t="s">
        <v>41</v>
      </c>
      <c r="C17" s="9">
        <v>1857</v>
      </c>
      <c r="D17" s="7" t="s">
        <v>19</v>
      </c>
      <c r="E17" s="7" t="s">
        <v>83</v>
      </c>
      <c r="F17" s="10" t="s">
        <v>20</v>
      </c>
      <c r="G17" s="8" t="s">
        <v>42</v>
      </c>
      <c r="H17" s="9">
        <v>0</v>
      </c>
      <c r="I17" s="9">
        <v>0</v>
      </c>
      <c r="J17" s="9">
        <v>1857</v>
      </c>
      <c r="K17" s="9"/>
      <c r="L17" s="9" t="str">
        <f t="shared" si="0"/>
        <v>Y</v>
      </c>
    </row>
    <row r="18" spans="1:12" ht="15.75">
      <c r="A18" s="7" t="s">
        <v>157</v>
      </c>
      <c r="B18" s="8" t="s">
        <v>79</v>
      </c>
      <c r="C18" s="9">
        <v>1858</v>
      </c>
      <c r="D18" s="7" t="s">
        <v>19</v>
      </c>
      <c r="E18" s="7" t="s">
        <v>26</v>
      </c>
      <c r="F18" s="10" t="s">
        <v>20</v>
      </c>
      <c r="G18" s="8" t="s">
        <v>80</v>
      </c>
      <c r="H18" s="9">
        <v>0</v>
      </c>
      <c r="I18" s="9">
        <v>0</v>
      </c>
      <c r="J18" s="9">
        <v>1858</v>
      </c>
      <c r="K18" s="9"/>
      <c r="L18" s="9" t="str">
        <f t="shared" si="0"/>
        <v>Y</v>
      </c>
    </row>
    <row r="19" spans="1:12" ht="15.75">
      <c r="A19" s="7" t="s">
        <v>3</v>
      </c>
      <c r="B19" s="8" t="s">
        <v>110</v>
      </c>
      <c r="C19" s="9">
        <v>1858</v>
      </c>
      <c r="D19" s="7" t="s">
        <v>19</v>
      </c>
      <c r="E19" s="7" t="s">
        <v>83</v>
      </c>
      <c r="F19" s="10" t="s">
        <v>20</v>
      </c>
      <c r="G19" s="8" t="s">
        <v>111</v>
      </c>
      <c r="H19" s="9">
        <v>18</v>
      </c>
      <c r="I19" s="9">
        <v>11</v>
      </c>
      <c r="J19" s="9">
        <v>1858</v>
      </c>
      <c r="K19" s="9"/>
      <c r="L19" s="9" t="str">
        <f t="shared" si="0"/>
        <v>Y</v>
      </c>
    </row>
    <row r="20" spans="1:12" ht="15.75">
      <c r="A20" s="7" t="s">
        <v>5</v>
      </c>
      <c r="B20" s="8" t="s">
        <v>182</v>
      </c>
      <c r="C20" s="9">
        <v>1858</v>
      </c>
      <c r="D20" s="7" t="s">
        <v>19</v>
      </c>
      <c r="E20" s="7" t="s">
        <v>26</v>
      </c>
      <c r="F20" s="10" t="s">
        <v>20</v>
      </c>
      <c r="G20" s="8" t="s">
        <v>183</v>
      </c>
      <c r="H20" s="9">
        <v>1</v>
      </c>
      <c r="I20" s="9">
        <v>8</v>
      </c>
      <c r="J20" s="9">
        <v>1858</v>
      </c>
      <c r="K20" s="9"/>
      <c r="L20" s="9" t="str">
        <f t="shared" si="0"/>
        <v>Y</v>
      </c>
    </row>
    <row r="21" spans="1:12" ht="15.75">
      <c r="A21" s="7" t="s">
        <v>7</v>
      </c>
      <c r="B21" s="8" t="s">
        <v>193</v>
      </c>
      <c r="C21" s="9">
        <v>1859</v>
      </c>
      <c r="D21" s="7" t="s">
        <v>19</v>
      </c>
      <c r="E21" s="7" t="s">
        <v>26</v>
      </c>
      <c r="F21" s="10" t="s">
        <v>20</v>
      </c>
      <c r="G21" s="8" t="s">
        <v>194</v>
      </c>
      <c r="H21" s="9">
        <v>1</v>
      </c>
      <c r="I21" s="9">
        <v>2</v>
      </c>
      <c r="J21" s="9">
        <v>1859</v>
      </c>
      <c r="K21" s="9"/>
      <c r="L21" s="9" t="str">
        <f t="shared" si="0"/>
        <v>Y</v>
      </c>
    </row>
    <row r="22" spans="1:12" ht="15.75">
      <c r="A22" s="7" t="s">
        <v>4</v>
      </c>
      <c r="B22" s="8" t="s">
        <v>55</v>
      </c>
      <c r="C22" s="9">
        <v>1859</v>
      </c>
      <c r="D22" s="7" t="s">
        <v>19</v>
      </c>
      <c r="E22" s="7" t="s">
        <v>26</v>
      </c>
      <c r="F22" s="10" t="s">
        <v>20</v>
      </c>
      <c r="G22" s="8" t="s">
        <v>56</v>
      </c>
      <c r="H22" s="9">
        <v>0</v>
      </c>
      <c r="I22" s="9">
        <v>0</v>
      </c>
      <c r="J22" s="9">
        <v>1859</v>
      </c>
      <c r="K22" s="9"/>
      <c r="L22" s="9" t="str">
        <f t="shared" si="0"/>
        <v>Y</v>
      </c>
    </row>
  </sheetData>
  <sortState ref="A2:L22">
    <sortCondition ref="J2:J22"/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1850 Census</vt:lpstr>
      <vt:lpstr>1860 Census</vt:lpstr>
      <vt:lpstr>1870 Census</vt:lpstr>
      <vt:lpstr>Sheet1</vt:lpstr>
    </vt:vector>
  </TitlesOfParts>
  <Company>Verizon Wireless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shookja</dc:creator>
  <cp:lastModifiedBy>shookja</cp:lastModifiedBy>
  <dcterms:created xsi:type="dcterms:W3CDTF">2014-04-25T13:03:13Z</dcterms:created>
  <dcterms:modified xsi:type="dcterms:W3CDTF">2014-09-09T20:12:33Z</dcterms:modified>
</cp:coreProperties>
</file>