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vanme\Documents\1ste master\Business Intelligence\Project (op BB assignments)\Van BI-team\Data\Top_ev's\"/>
    </mc:Choice>
  </mc:AlternateContent>
  <xr:revisionPtr revIDLastSave="0" documentId="13_ncr:1_{9BFC0C3A-A71C-4163-B8D2-5223433437C1}" xr6:coauthVersionLast="45" xr6:coauthVersionMax="45" xr10:uidLastSave="{00000000-0000-0000-0000-000000000000}"/>
  <bookViews>
    <workbookView xWindow="-108" yWindow="-108" windowWidth="23256" windowHeight="13176" xr2:uid="{A3A65E7B-5E37-447E-9335-964D0416618A}"/>
  </bookViews>
  <sheets>
    <sheet name="Blad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 i="1" l="1"/>
  <c r="Y9" i="1"/>
  <c r="Y14" i="1"/>
  <c r="Y15" i="1"/>
  <c r="Y20" i="1"/>
  <c r="Y23" i="1"/>
  <c r="Y28" i="1"/>
  <c r="Y29" i="1"/>
  <c r="Y30" i="1"/>
  <c r="Y31" i="1"/>
  <c r="Y32" i="1"/>
  <c r="Y35" i="1"/>
  <c r="Y38" i="1"/>
  <c r="Y39" i="1"/>
  <c r="Y2" i="1"/>
  <c r="E4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tc={EFEB410E-1C5A-4711-94E0-B05B5CFB12E7}</author>
    <author>tc={522C5133-05EE-4739-8ECF-93D442623786}</author>
    <author>tc={BC8DD159-08FB-471E-8FFA-AA6C8EE8BB2C}</author>
    <author>tc={1859E01F-DA2F-4F21-9903-861FE23C3B06}</author>
    <author>tc={DFA3BCE8-841D-4479-B84D-BEBB0C9594B3}</author>
    <author>tc={26D503E0-C7F7-4988-882F-CFB93D758972}</author>
    <author>tc={94E2295D-2DE9-4D28-8C6D-D607817B2569}</author>
    <author>tc={70BE2896-225E-4CA4-B4DD-F1AE2A1DDBCA}</author>
    <author>tc={8C448BAA-28AC-4D65-A742-B1B65A0A1621}</author>
    <author>tc={FCD72446-6DE8-45F5-AC4E-ED2159EB3A39}</author>
    <author>tc={64C4EAE2-95F6-4EC4-9E89-C253A413652B}</author>
    <author>tc={EED94699-DD54-4A75-BAAC-D59608EC73C3}</author>
    <author>tc={E47E1448-CA49-428D-A204-90C6A0C5CEF1}</author>
    <author>tc={EC93C50B-565C-482D-B2C9-3BF00043FBDA}</author>
    <author>tc={3F3C89EA-B7AB-45FB-BB3D-2B33FC4890D9}</author>
    <author>tc={40250AFB-0559-4E58-956F-AB5763EB8004}</author>
    <author>tc={5C88F173-011F-4A83-9303-57A860F017B2}</author>
    <author>tc={5D8CF6B4-8409-4C1D-AE6D-872DEE475419}</author>
    <author>tc={DE55D0F7-D73B-4F6E-9474-EF38939FC5DC}</author>
    <author>tc={8FC3B175-36F4-4674-92D2-01B4E333C033}</author>
    <author>tc={F612620B-BC0C-47AD-A494-63B7EB0FE735}</author>
    <author>tc={E9549B42-9272-4935-9663-6047A32D9921}</author>
    <author>tc={0CBBAB10-281F-4927-AD82-02743C040486}</author>
    <author>tc={61941A89-6CBA-40D9-B442-E9C5B8EDA6CA}</author>
    <author>tc={BC388C8B-6BCF-4A5E-B1B6-64331BD0D3E3}</author>
    <author>tc={67558BC8-8A43-4F6F-99A5-7E6DF167BD0A}</author>
    <author>tc={F9521F74-9D3B-46ED-8615-4A7CB2BE0537}</author>
    <author>tc={7F2504E2-5E95-4DBA-ABCF-4C9170349775}</author>
    <author>tc={07810D76-2120-48AC-B404-4282A15C332E}</author>
    <author>tc={52B703E3-0E66-4830-A238-29BA582F0584}</author>
    <author>tc={9DFDB65B-7FDC-414A-9C5C-B321D235E246}</author>
    <author>tc={0A9D4932-CDE4-41CB-9BA6-9B3ACCB8DB7B}</author>
    <author>tc={70471520-6CCF-4516-938C-80FFCB0F557C}</author>
    <author>tc={DFE69994-F4A5-44B2-9C3B-02960E052503}</author>
    <author>tc={E9AA7301-F6B5-4EDD-B1AE-18360A8172EF}</author>
    <author>tc={193C2516-0D2F-4197-BF0B-75B7DBDC2368}</author>
    <author>tc={5AE15520-4811-4B3E-A17D-46D29ACF9F15}</author>
    <author>tc={2DD3A323-0E63-4B4A-AB03-4AF89AE1F637}</author>
    <author>tc={B685E23B-682D-4889-BCEC-18F0260B066F}</author>
    <author>tc={D9DA7327-71F3-4CAA-AC9A-1144C869782E}</author>
    <author>tc={DE5EAC8E-E974-4949-8247-DE70C6A22951}</author>
    <author>tc={7FFAA02E-EA70-4BCE-B8B5-D305B2777A1B}</author>
    <author>tc={897FCC48-ADA0-4633-BADB-DD3D3FE02A9A}</author>
    <author>tc={30D1BDAF-8E21-4BCB-90F2-20D4472487DA}</author>
    <author>tc={9EFEDA63-1289-40E7-83D3-CFB75A315B54}</author>
    <author>tc={A1782833-5F26-4F36-A990-F95631A14CC1}</author>
    <author>tc={2513D205-7CDC-4B25-B8DF-0FDA96CE57B0}</author>
    <author>tc={D8D01631-3E75-437D-82CF-C545C85CBE96}</author>
  </authors>
  <commentList>
    <comment ref="T6" authorId="0" shapeId="0" xr:uid="{EFEB410E-1C5A-4711-94E0-B05B5CFB12E7}">
      <text>
        <t>[Opmerkingenthread]
U kunt deze opmerkingenthread lezen in uw versie van Excel. Eventuele wijzigingen aan de thread gaan echter verloren als het bestand wordt geopend in een nieuwere versie van Excel. Meer informatie: https://go.microsoft.com/fwlink/?linkid=870924
Opmerking:
    Welliswaar voor 2013 model, nieuwe model is nog niet getest</t>
      </text>
    </comment>
    <comment ref="T14" authorId="1" shapeId="0" xr:uid="{522C5133-05EE-4739-8ECF-93D442623786}">
      <text>
        <t>[Opmerkingenthread]
U kunt deze opmerkingenthread lezen in uw versie van Excel. Eventuele wijzigingen aan de thread gaan echter verloren als het bestand wordt geopend in een nieuwere versie van Excel. Meer informatie: https://go.microsoft.com/fwlink/?linkid=870924
Opmerking:
    E-golf niet getest, dus gewone golf 2012 https://www.euroncap.com/nl/results/vw/golf/10955</t>
      </text>
    </comment>
    <comment ref="C15" authorId="2" shapeId="0" xr:uid="{BC8DD159-08FB-471E-8FFA-AA6C8EE8BB2C}">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D15" authorId="3" shapeId="0" xr:uid="{1859E01F-DA2F-4F21-9903-861FE23C3B06}">
      <text>
        <t>[Opmerkingenthread]
U kunt deze opmerkingenthread lezen in uw versie van Excel. Eventuele wijzigingen aan de thread gaan echter verloren als het bestand wordt geopend in een nieuwere versie van Excel. Meer informatie: https://go.microsoft.com/fwlink/?linkid=870924
Opmerking:
    Was volgens bron (deze kolom, boven) een "estimate"</t>
      </text>
    </comment>
    <comment ref="T20" authorId="4" shapeId="0" xr:uid="{DFA3BCE8-841D-4479-B84D-BEBB0C9594B3}">
      <text>
        <t>[Opmerkingenthread]
U kunt deze opmerkingenthread lezen in uw versie van Excel. Eventuele wijzigingen aan de thread gaan echter verloren als het bestand wordt geopend in een nieuwere versie van Excel. Meer informatie: https://go.microsoft.com/fwlink/?linkid=870924
Opmerking:
    gewone versie 2017</t>
      </text>
    </comment>
    <comment ref="L21" authorId="5" shapeId="0" xr:uid="{26D503E0-C7F7-4988-882F-CFB93D758972}">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1" authorId="6" shapeId="0" xr:uid="{94E2295D-2DE9-4D28-8C6D-D607817B2569}">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L22" authorId="7" shapeId="0" xr:uid="{70BE2896-225E-4CA4-B4DD-F1AE2A1DDBCA}">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https://www.whattherange.com/elektrische-auto/119671/Hyundai-KONA-Electric/64kWh-ev-electric-comfort-150kW-aut</t>
      </text>
    </comment>
    <comment ref="Q22" authorId="8" shapeId="0" xr:uid="{8C448BAA-28AC-4D65-A742-B1B65A0A1621}">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https://www.egear.be/hyundai-kona-electric/</t>
      </text>
    </comment>
    <comment ref="T29" authorId="9" shapeId="0" xr:uid="{FCD72446-6DE8-45F5-AC4E-ED2159EB3A39}">
      <text>
        <t>[Opmerkingenthread]
U kunt deze opmerkingenthread lezen in uw versie van Excel. Eventuele wijzigingen aan de thread gaan echter verloren als het bestand wordt geopend in een nieuwere versie van Excel. Meer informatie: https://go.microsoft.com/fwlink/?linkid=870924
Opmerking:
    Smart fortwo 2014</t>
      </text>
    </comment>
    <comment ref="T32" authorId="10" shapeId="0" xr:uid="{64C4EAE2-95F6-4EC4-9E89-C253A413652B}">
      <text>
        <t>[Opmerkingenthread]
U kunt deze opmerkingenthread lezen in uw versie van Excel. Eventuele wijzigingen aan de thread gaan echter verloren als het bestand wordt geopend in een nieuwere versie van Excel. Meer informatie: https://go.microsoft.com/fwlink/?linkid=870924
Opmerking:
    2014</t>
      </text>
    </comment>
    <comment ref="R35" authorId="11" shapeId="0" xr:uid="{EED94699-DD54-4A75-BAAC-D59608EC73C3}">
      <text>
        <t>[Opmerkingenthread]
U kunt deze opmerkingenthread lezen in uw versie van Excel. Eventuele wijzigingen aan de thread gaan echter verloren als het bestand wordt geopend in een nieuwere versie van Excel. Meer informatie: https://go.microsoft.com/fwlink/?linkid=870924
Opmerking:
    https://nl.automobiledimension.com/model/tesla/model-x</t>
      </text>
    </comment>
    <comment ref="Q38" authorId="12" shapeId="0" xr:uid="{E47E1448-CA49-428D-A204-90C6A0C5CEF1}">
      <text>
        <t>[Opmerkingenthread]
U kunt deze opmerkingenthread lezen in uw versie van Excel. Eventuele wijzigingen aan de thread gaan echter verloren als het bestand wordt geopend in een nieuwere versie van Excel. Meer informatie: https://go.microsoft.com/fwlink/?linkid=870924
Opmerking:
    https://www.vroom.be/nl/nieuwe-autos/opel-ampera-elektrisch-2020-390511</t>
      </text>
    </comment>
    <comment ref="C39" authorId="13" shapeId="0" xr:uid="{EC93C50B-565C-482D-B2C9-3BF00043FBD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D39" authorId="14" shapeId="0" xr:uid="{3F3C89EA-B7AB-45FB-BB3D-2B33FC4890D9}">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
Beantwoorden:
    https://carsalesbase.com/europe-mercedes-benz-eqc/</t>
      </text>
    </comment>
    <comment ref="C40" authorId="15" shapeId="0" xr:uid="{40250AFB-0559-4E58-956F-AB5763EB8004}">
      <text>
        <t>[Opmerkingenthread]
U kunt deze opmerkingenthread lezen in uw versie van Excel. Eventuele wijzigingen aan de thread gaan echter verloren als het bestand wordt geopend in een nieuwere versie van Excel. Meer informatie: https://go.microsoft.com/fwlink/?linkid=870924
Opmerking:
    Indien modellen toegevoegd, hiervan aftrekken en opnieuw berekenen
Beantwoorden:
    Van vw e-up, skoda citigo e iV, seat Mii, smart forfour geen verkoopcijfers voor 2019 voor europa gevonden
Beantwoorden:
    Mercedes eqc gevonden en deze rij herberekend
Beantwoorden:
    Hyundai Nexo FCEV in toegevoegd
Beantwoorden:
    Laatste 4 auto's (Peugeot iOn, Citroën C-Zero, Mitsubishi i-MiEV en Citroën E-mehari) hieraan toegevoegd, wegens top 19 is lelijk en minder dan 1000 auto's verkocht in heel europa in een heel jaar. ALs je dat dan in een grafiek steekt met 95168 Tesla model 3's, is dat niet meer te zien</t>
      </text>
    </comment>
    <comment ref="A44" authorId="16" shapeId="0" xr:uid="{5C88F173-011F-4A83-9303-57A860F017B2}">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onze bronnen</t>
      </text>
    </comment>
    <comment ref="C44" authorId="17" shapeId="0" xr:uid="{5D8CF6B4-8409-4C1D-AE6D-872DEE475419}">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D44" authorId="18" shapeId="0" xr:uid="{DE55D0F7-D73B-4F6E-9474-EF38939FC5DC}">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t>
      </text>
    </comment>
    <comment ref="E44" authorId="19" shapeId="0" xr:uid="{8FC3B175-36F4-4674-92D2-01B4E333C03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F44" authorId="20" shapeId="0" xr:uid="{F612620B-BC0C-47AD-A494-63B7EB0FE735}">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G44" authorId="21" shapeId="0" xr:uid="{E9549B42-9272-4935-9663-6047A32D9921}">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H44" authorId="22" shapeId="0" xr:uid="{0CBBAB10-281F-4927-AD82-02743C040486}">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I44" authorId="23" shapeId="0" xr:uid="{61941A89-6CBA-40D9-B442-E9C5B8EDA6CA}">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J44" authorId="24" shapeId="0" xr:uid="{BC388C8B-6BCF-4A5E-B1B6-64331BD0D3E3}">
      <text>
        <t>[Opmerkingenthread]
U kunt deze opmerkingenthread lezen in uw versie van Excel. Eventuele wijzigingen aan de thread gaan echter verloren als het bestand wordt geopend in een nieuwere versie van Excel. Meer informatie: https://go.microsoft.com/fwlink/?linkid=870924
Opmerking:
    https://carsalesbase.com/european-sales-2019-ev-phev/</t>
      </text>
    </comment>
    <comment ref="K44" authorId="25" shapeId="0" xr:uid="{67558BC8-8A43-4F6F-99A5-7E6DF167BD0A}">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L44" authorId="26" shapeId="0" xr:uid="{F9521F74-9D3B-46ED-8615-4A7CB2BE0537}">
      <text>
        <t>[Opmerkingenthread]
U kunt deze opmerkingenthread lezen in uw versie van Excel. Eventuele wijzigingen aan de thread gaan echter verloren als het bestand wordt geopend in een nieuwere versie van Excel. Meer informatie: https://go.microsoft.com/fwlink/?linkid=870924
Opmerking:
    Toegevoegd op basis van https://en.wikipedia.org/wiki/List_of_electric_cars_currently_available
Beantwoorden:
    en https://pushevs.com/2019/09/23/wltp-range-and-efficiency-of-electric-cars/
Beantwoorden:
    https://ev-database.nl/
Beantwoorden:
    https://www.hyundai.nl/hyundai-nexo</t>
      </text>
    </comment>
    <comment ref="M44" authorId="27" shapeId="0" xr:uid="{7F2504E2-5E95-4DBA-ABCF-4C9170349775}">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N44" authorId="28" shapeId="0" xr:uid="{07810D76-2120-48AC-B404-4282A15C332E}">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O44" authorId="29" shapeId="0" xr:uid="{52B703E3-0E66-4830-A238-29BA582F0584}">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P44" authorId="30" shapeId="0" xr:uid="{9DFDB65B-7FDC-414A-9C5C-B321D235E246}">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t>
      </text>
    </comment>
    <comment ref="Q44" authorId="31" shapeId="0" xr:uid="{0A9D4932-CDE4-41CB-9BA6-9B3ACCB8DB7B}">
      <text>
        <t>[Opmerkingenthread]
U kunt deze opmerkingenthread lezen in uw versie van Excel. Eventuele wijzigingen aan de thread gaan echter verloren als het bestand wordt geopend in een nieuwere versie van Excel. Meer informatie: https://go.microsoft.com/fwlink/?linkid=870924
Opmerking:
    https://www.egear.be/elektrische-wagens/</t>
      </text>
    </comment>
    <comment ref="R44" authorId="32" shapeId="0" xr:uid="{70471520-6CCF-4516-938C-80FFCB0F557C}">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https://greencars.be/nl-be/marque/e-mehari-2/</t>
      </text>
    </comment>
    <comment ref="S44" authorId="33" shapeId="0" xr:uid="{DFE69994-F4A5-44B2-9C3B-02960E052503}">
      <text>
        <t>[Opmerkingenthread]
U kunt deze opmerkingenthread lezen in uw versie van Excel. Eventuele wijzigingen aan de thread gaan echter verloren als het bestand wordt geopend in een nieuwere versie van Excel. Meer informatie: https://go.microsoft.com/fwlink/?linkid=870924
Opmerking:
    https://www.whattherange.com/elektrische-auto</t>
      </text>
    </comment>
    <comment ref="T44" authorId="34" shapeId="0" xr:uid="{E9AA7301-F6B5-4EDD-B1AE-18360A8172EF}">
      <text>
        <t>[Opmerkingenthread]
U kunt deze opmerkingenthread lezen in uw versie van Excel. Eventuele wijzigingen aan de thread gaan echter verloren als het bestand wordt geopend in een nieuwere versie van Excel. Meer informatie: https://go.microsoft.com/fwlink/?linkid=870924
Opmerking:
    https://ev-database.nl/
Beantwoorden:
    https://www.euroncap.com/nl/</t>
      </text>
    </comment>
    <comment ref="Y44" authorId="35" shapeId="0" xr:uid="{193C2516-0D2F-4197-BF0B-75B7DBDC2368}">
      <text>
        <t>[Opmerkingenthread]
U kunt deze opmerkingenthread lezen in uw versie van Excel. Eventuele wijzigingen aan de thread gaan echter verloren als het bestand wordt geopend in een nieuwere versie van Excel. Meer informatie: https://go.microsoft.com/fwlink/?linkid=870924
Opmerking:
    Zelf toegevoegd</t>
      </text>
    </comment>
    <comment ref="A45" authorId="36" shapeId="0" xr:uid="{5AE15520-4811-4B3E-A17D-46D29ACF9F15}">
      <text>
        <t>[Opmerkingenthread]
U kunt deze opmerkingenthread lezen in uw versie van Excel. Eventuele wijzigingen aan de thread gaan echter verloren als het bestand wordt geopend in een nieuwere versie van Excel. Meer informatie: https://go.microsoft.com/fwlink/?linkid=870924
Opmerking:
    Deze rij bevat opmerkingen per kolom
Beantwoorden:
    Deze kolom zelf toegevoegd</t>
      </text>
    </comment>
    <comment ref="B45" authorId="37" shapeId="0" xr:uid="{2DD3A323-0E63-4B4A-AB03-4AF89AE1F637}">
      <text>
        <t>[Opmerkingenthread]
U kunt deze opmerkingenthread lezen in uw versie van Excel. Eventuele wijzigingen aan de thread gaan echter verloren als het bestand wordt geopend in een nieuwere versie van Excel. Meer informatie: https://go.microsoft.com/fwlink/?linkid=870924
Opmerking:
    Merk nummer 14 op: die willen we er waarschijnlijk nog uitfilteren aangezien dat nog vele aparte merken samen zijn (waarom weet ik niet maar dit was de beste top 20 ev's in europa 2019 die ik vond.
Beantwoorden:
    18 staat vreemd in deze lijst, is op elektrisch maar op waterstof, niet zeker of we die willen meenemen
Beantwoorden:
    Van die met minder dan 1000 verkopen heb ik voorlopig geen details opgezocht
Beantwoorden:
    Mercedes eqc heeft meer dan 1000 verkocht vorig jaar en staat niet in lijst
Manueel toevoegen? Misschien zijn er nog meer</t>
      </text>
    </comment>
    <comment ref="C45" authorId="38" shapeId="0" xr:uid="{B685E23B-682D-4889-BCEC-18F0260B066F}">
      <text>
        <t>[Opmerkingenthread]
U kunt deze opmerkingenthread lezen in uw versie van Excel. Eventuele wijzigingen aan de thread gaan echter verloren als het bestand wordt geopend in een nieuwere versie van Excel. Meer informatie: https://go.microsoft.com/fwlink/?linkid=870924
Opmerking:
    Hyundai Nexo FCEV eruit gehaald, is immers op waterstof</t>
      </text>
    </comment>
    <comment ref="D45" authorId="39" shapeId="0" xr:uid="{D9DA7327-71F3-4CAA-AC9A-1144C869782E}">
      <text>
        <t>[Opmerkingenthread]
U kunt deze opmerkingenthread lezen in uw versie van Excel. Eventuele wijzigingen aan de thread gaan echter verloren als het bestand wordt geopend in een nieuwere versie van Excel. Meer informatie: https://go.microsoft.com/fwlink/?linkid=870924
Opmerking:
    Ik heb dit in een aparte kolom gestoken om gemakkelijker op te filteren later</t>
      </text>
    </comment>
    <comment ref="H45" authorId="40" shapeId="0" xr:uid="{DE5EAC8E-E974-4949-8247-DE70C6A22951}">
      <text>
        <t>[Opmerkingenthread]
U kunt deze opmerkingenthread lezen in uw versie van Excel. Eventuele wijzigingen aan de thread gaan echter verloren als het bestand wordt geopend in een nieuwere versie van Excel. Meer informatie: https://go.microsoft.com/fwlink/?linkid=870924
Opmerking:
    Dus hoeveel % van dat model elektrisch is. Een golf is bv beschrikbaar in diesel, benzine, hybride en vol-elektrisch. De 28710 verkochte e-golfs zijn dus vol elektrisch en stellen 7.50% van alle golfs verkocht in Europa voor</t>
      </text>
    </comment>
    <comment ref="L45" authorId="41" shapeId="0" xr:uid="{7FFAA02E-EA70-4BCE-B8B5-D305B2777A1B}">
      <text>
        <t>[Opmerkingenthread]
U kunt deze opmerkingenthread lezen in uw versie van Excel. Eventuele wijzigingen aan de thread gaan echter verloren als het bestand wordt geopend in een nieuwere versie van Excel. Meer informatie: https://go.microsoft.com/fwlink/?linkid=870924
Opmerking:
    In wltp in 2019</t>
      </text>
    </comment>
    <comment ref="M45" authorId="42" shapeId="0" xr:uid="{897FCC48-ADA0-4633-BADB-DD3D3FE02A9A}">
      <text>
        <t>[Opmerkingenthread]
U kunt deze opmerkingenthread lezen in uw versie van Excel. Eventuele wijzigingen aan de thread gaan echter verloren als het bestand wordt geopend in een nieuwere versie van Excel. Meer informatie: https://go.microsoft.com/fwlink/?linkid=870924
Opmerking:
    Km/uur</t>
      </text>
    </comment>
    <comment ref="N45" authorId="43" shapeId="0" xr:uid="{30D1BDAF-8E21-4BCB-90F2-20D4472487DA}">
      <text>
        <t>[Opmerkingenthread]
U kunt deze opmerkingenthread lezen in uw versie van Excel. Eventuele wijzigingen aan de thread gaan echter verloren als het bestand wordt geopend in een nieuwere versie van Excel. Meer informatie: https://go.microsoft.com/fwlink/?linkid=870924
Opmerking:
    0-100 km/u</t>
      </text>
    </comment>
    <comment ref="P45" authorId="44" shapeId="0" xr:uid="{9EFEDA63-1289-40E7-83D3-CFB75A315B54}">
      <text>
        <t>[Opmerkingenthread]
U kunt deze opmerkingenthread lezen in uw versie van Excel. Eventuele wijzigingen aan de thread gaan echter verloren als het bestand wordt geopend in een nieuwere versie van Excel. Meer informatie: https://go.microsoft.com/fwlink/?linkid=870924
Opmerking:
    In km/uur</t>
      </text>
    </comment>
    <comment ref="Q45" authorId="45" shapeId="0" xr:uid="{A1782833-5F26-4F36-A990-F95631A14CC1}">
      <text>
        <t>[Opmerkingenthread]
U kunt deze opmerkingenthread lezen in uw versie van Excel. Eventuele wijzigingen aan de thread gaan echter verloren als het bestand wordt geopend in een nieuwere versie van Excel. Meer informatie: https://go.microsoft.com/fwlink/?linkid=870924
Opmerking:
    In België</t>
      </text>
    </comment>
    <comment ref="R45" authorId="46" shapeId="0" xr:uid="{2513D205-7CDC-4B25-B8DF-0FDA96CE57B0}">
      <text>
        <t>[Opmerkingenthread]
U kunt deze opmerkingenthread lezen in uw versie van Excel. Eventuele wijzigingen aan de thread gaan echter verloren als het bestand wordt geopend in een nieuwere versie van Excel. Meer informatie: https://go.microsoft.com/fwlink/?linkid=870924
Opmerking:
    Merk op dat sommige sites laadruimte zeggen en dan bedoelen met de achterbank neer. Hier zijn de cijfers van echt enkel de koffer (inclusief voorste koffer onder motorkap indien van toepassing)</t>
      </text>
    </comment>
    <comment ref="T45" authorId="47" shapeId="0" xr:uid="{D8D01631-3E75-437D-82CF-C545C85CBE96}">
      <text>
        <t>[Opmerkingenthread]
U kunt deze opmerkingenthread lezen in uw versie van Excel. Eventuele wijzigingen aan de thread gaan echter verloren als het bestand wordt geopend in een nieuwere versie van Excel. Meer informatie: https://go.microsoft.com/fwlink/?linkid=870924
Opmerking:
    Volgens officiële Europese NCAP
Beantwoorden:
    Van de 4 percentages kunnen we eventueel een gewogen gemiddelde maken (extra kolom)</t>
      </text>
    </comment>
  </commentList>
</comments>
</file>

<file path=xl/sharedStrings.xml><?xml version="1.0" encoding="utf-8"?>
<sst xmlns="http://schemas.openxmlformats.org/spreadsheetml/2006/main" count="103" uniqueCount="72">
  <si>
    <t>Audi e-tron</t>
  </si>
  <si>
    <t>New</t>
  </si>
  <si>
    <t>Jaguar I-Pace</t>
  </si>
  <si>
    <t>Smart Fortwo ED</t>
  </si>
  <si>
    <t>Kia Niro EV</t>
  </si>
  <si>
    <t>Hyundai Ioniq Electric</t>
  </si>
  <si>
    <t>Tesla Model S</t>
  </si>
  <si>
    <t>Tesla Model X</t>
  </si>
  <si>
    <t>Others</t>
  </si>
  <si>
    <t>Opel Ampera-e</t>
  </si>
  <si>
    <t>Segment total</t>
  </si>
  <si>
    <t>Tesla Model 3</t>
  </si>
  <si>
    <t>Renault Zoe</t>
  </si>
  <si>
    <t>Nissan Leaf</t>
  </si>
  <si>
    <t>Volkswagen e-Golf</t>
  </si>
  <si>
    <t>Hyundai Kona EV</t>
  </si>
  <si>
    <t>Range</t>
  </si>
  <si>
    <t>Submodel</t>
  </si>
  <si>
    <t>Segment</t>
  </si>
  <si>
    <t>D</t>
  </si>
  <si>
    <t>E</t>
  </si>
  <si>
    <t>M</t>
  </si>
  <si>
    <t>C</t>
  </si>
  <si>
    <t>A</t>
  </si>
  <si>
    <t>B</t>
  </si>
  <si>
    <t>L</t>
  </si>
  <si>
    <t>Mercedes EQC</t>
  </si>
  <si>
    <t>Tesla Model 3 Standard Range Plus</t>
  </si>
  <si>
    <t>Tesla Model 3 Long Range</t>
  </si>
  <si>
    <t>Tesla Model 3 Performance</t>
  </si>
  <si>
    <t>Renault Zoe R110</t>
  </si>
  <si>
    <t>Renault Zoe R135</t>
  </si>
  <si>
    <t>Nissan Leaf (40 kWh battery and 16“ wheels)</t>
  </si>
  <si>
    <t>Nissan Leaf (40 kWh battery and 17“ wheels)</t>
  </si>
  <si>
    <t>Nissan Leaf e+ (62 kWh battery)</t>
  </si>
  <si>
    <t xml:space="preserve">BMW i3 </t>
  </si>
  <si>
    <t>BMW i3 (120 Ah battery and 19“ wheels)</t>
  </si>
  <si>
    <t>BMW i3 (120 Ah battery and 20“ wheels)</t>
  </si>
  <si>
    <t>BMW i3s</t>
  </si>
  <si>
    <t>Hyundai Kona EV 39kWh</t>
  </si>
  <si>
    <t>Hyundai Kona EV 64kWh</t>
  </si>
  <si>
    <t>Audi e-tron (19“ wheels)</t>
  </si>
  <si>
    <t>Audi e-tron (20“ wheels)</t>
  </si>
  <si>
    <t>Audi e-tron 50</t>
  </si>
  <si>
    <t>Audi e-tron 55</t>
  </si>
  <si>
    <t>Tesla Model S Long Range</t>
  </si>
  <si>
    <t>Tesla Model S Performance</t>
  </si>
  <si>
    <t>Tesla Model X Long Range</t>
  </si>
  <si>
    <t>Tesla Model X Performance</t>
  </si>
  <si>
    <t>BMW i3</t>
  </si>
  <si>
    <t>Acceleration (0-100 km/h)</t>
  </si>
  <si>
    <t>Horsepower</t>
  </si>
  <si>
    <t>Price</t>
  </si>
  <si>
    <t>Top Speed (km/h)</t>
  </si>
  <si>
    <t>NCAP Stars</t>
  </si>
  <si>
    <t>Trunk Space (Including Frunk If Applicable)</t>
  </si>
  <si>
    <t>Top Charging Speed (km/h)</t>
  </si>
  <si>
    <t>Share In EV Market In 2019</t>
  </si>
  <si>
    <t>Share In EV Market In 2018</t>
  </si>
  <si>
    <t>NCAP Adult Occupant Score (%)</t>
  </si>
  <si>
    <t>NCAP Child Occupant Score (%)</t>
  </si>
  <si>
    <t>NCAP Vulnerable Road Users Score (%)</t>
  </si>
  <si>
    <t>NCAP Safety Assist Score (%)</t>
  </si>
  <si>
    <t>Proportion Of Sales Of This Model That Was EV In 2019 (%)</t>
  </si>
  <si>
    <t>Proportion Of Sales Of This Model That Was EV In 2018 (%)</t>
  </si>
  <si>
    <t>Change In Sales From 2018 To 2019 (%)</t>
  </si>
  <si>
    <t>Sales In 2018</t>
  </si>
  <si>
    <t>Sales In 2019</t>
  </si>
  <si>
    <t>Electric Car</t>
  </si>
  <si>
    <t>Rank Based On EV Sales In 2019</t>
  </si>
  <si>
    <t>Row Number</t>
  </si>
  <si>
    <t>NCAP Average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</si>
</sst>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 x14ac:knownFonts="1">
    <font>
      <sz val="11"/>
      <color theme="1"/>
      <name val="Calibri"/>
      <family val="2"/>
      <scheme val="minor"/>
    </font>
    <font>
      <sz val="11"/>
      <name val="Calibri"/>
      <family val="2"/>
      <scheme val="minor"/>
    </font>
    <font>
      <b/>
      <sz val="11"/>
      <name val="Calibri"/>
      <family val="2"/>
      <scheme val="minor"/>
    </font>
  </fonts>
  <fills count="8">
    <fill>
      <patternFill patternType="none"/>
    </fill>
    <fill>
      <patternFill patternType="gray125"/>
    </fill>
    <fill>
      <patternFill patternType="solid">
        <fgColor rgb="FFFFFFFF"/>
        <bgColor indexed="64"/>
      </patternFill>
    </fill>
    <fill>
      <patternFill patternType="solid">
        <fgColor theme="4"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bgColor indexed="64"/>
      </patternFill>
    </fill>
  </fills>
  <borders count="3">
    <border>
      <left/>
      <right/>
      <top/>
      <bottom/>
      <diagonal/>
    </border>
    <border>
      <left style="thin">
        <color rgb="FF000000"/>
      </left>
      <right style="thin">
        <color rgb="FF000000"/>
      </right>
      <top style="thin">
        <color rgb="FF000000"/>
      </top>
      <bottom style="medium">
        <color rgb="FFF1F1F1"/>
      </bottom>
      <diagonal/>
    </border>
    <border>
      <left/>
      <right/>
      <top style="thin">
        <color auto="1"/>
      </top>
      <bottom style="thin">
        <color auto="1"/>
      </bottom>
      <diagonal/>
    </border>
  </borders>
  <cellStyleXfs count="1">
    <xf numFmtId="0" fontId="0" fillId="0" borderId="0"/>
  </cellStyleXfs>
  <cellXfs count="40">
    <xf numFmtId="0" fontId="0" fillId="0" borderId="0" xfId="0"/>
    <xf numFmtId="0" fontId="0" fillId="3" borderId="0" xfId="0" applyFill="1"/>
    <xf numFmtId="0" fontId="0" fillId="3" borderId="0" xfId="0" applyFill="1" applyBorder="1" applyAlignment="1">
      <alignment horizontal="center"/>
    </xf>
    <xf numFmtId="0" fontId="1" fillId="0" borderId="0" xfId="0" applyFont="1"/>
    <xf numFmtId="0" fontId="2" fillId="2" borderId="1" xfId="0" applyFont="1" applyFill="1" applyBorder="1" applyAlignment="1">
      <alignment vertical="center" wrapText="1"/>
    </xf>
    <xf numFmtId="0" fontId="2" fillId="2" borderId="1" xfId="0" applyFont="1" applyFill="1" applyBorder="1" applyAlignment="1">
      <alignment horizontal="right" vertical="center" wrapText="1"/>
    </xf>
    <xf numFmtId="1" fontId="1" fillId="0" borderId="0" xfId="0" applyNumberFormat="1" applyFont="1"/>
    <xf numFmtId="0" fontId="0" fillId="3" borderId="0" xfId="0" applyFill="1" applyBorder="1" applyAlignment="1">
      <alignment horizontal="left"/>
    </xf>
    <xf numFmtId="0" fontId="2" fillId="2" borderId="1" xfId="0" applyFont="1" applyFill="1" applyBorder="1" applyAlignment="1">
      <alignment horizontal="left" vertical="center" wrapText="1"/>
    </xf>
    <xf numFmtId="0" fontId="0" fillId="0" borderId="0" xfId="0" applyAlignment="1">
      <alignment horizontal="left"/>
    </xf>
    <xf numFmtId="0" fontId="0" fillId="4" borderId="2" xfId="0" applyFill="1" applyBorder="1"/>
    <xf numFmtId="0" fontId="0" fillId="4" borderId="0" xfId="0" applyFill="1"/>
    <xf numFmtId="0" fontId="0" fillId="5" borderId="0" xfId="0" applyFill="1"/>
    <xf numFmtId="1" fontId="1" fillId="5" borderId="0" xfId="0" applyNumberFormat="1" applyFont="1" applyFill="1"/>
    <xf numFmtId="0" fontId="1" fillId="5" borderId="0" xfId="0" applyFont="1" applyFill="1"/>
    <xf numFmtId="0" fontId="0" fillId="0" borderId="0" xfId="0" applyAlignment="1">
      <alignment horizontal="right"/>
    </xf>
    <xf numFmtId="0" fontId="0" fillId="3" borderId="0" xfId="0" applyFill="1" applyAlignment="1">
      <alignment horizontal="right"/>
    </xf>
    <xf numFmtId="1" fontId="1" fillId="5" borderId="0" xfId="0" applyNumberFormat="1" applyFont="1" applyFill="1" applyAlignment="1">
      <alignment horizontal="right"/>
    </xf>
    <xf numFmtId="1" fontId="1" fillId="0" borderId="0" xfId="0" applyNumberFormat="1" applyFont="1" applyAlignment="1">
      <alignment horizontal="right"/>
    </xf>
    <xf numFmtId="0" fontId="0" fillId="0" borderId="0" xfId="0" applyFill="1" applyBorder="1"/>
    <xf numFmtId="0" fontId="0" fillId="0" borderId="0" xfId="0" applyFill="1" applyBorder="1" applyAlignment="1">
      <alignment horizontal="left"/>
    </xf>
    <xf numFmtId="0" fontId="0" fillId="0" borderId="0" xfId="0" applyFill="1"/>
    <xf numFmtId="0" fontId="0" fillId="0" borderId="0" xfId="0" applyFill="1" applyAlignment="1">
      <alignment horizontal="right"/>
    </xf>
    <xf numFmtId="0" fontId="0" fillId="6" borderId="2" xfId="0" applyFill="1" applyBorder="1"/>
    <xf numFmtId="0" fontId="0" fillId="6" borderId="2" xfId="0" applyFill="1" applyBorder="1" applyAlignment="1">
      <alignment horizontal="left"/>
    </xf>
    <xf numFmtId="0" fontId="0" fillId="6" borderId="0" xfId="0" applyFill="1"/>
    <xf numFmtId="0" fontId="0" fillId="6" borderId="0" xfId="0" applyFill="1" applyAlignment="1">
      <alignment horizontal="right"/>
    </xf>
    <xf numFmtId="164" fontId="1" fillId="5" borderId="0" xfId="0" applyNumberFormat="1" applyFont="1" applyFill="1" applyAlignment="1">
      <alignment horizontal="right"/>
    </xf>
    <xf numFmtId="0" fontId="0" fillId="6" borderId="2" xfId="0" applyFill="1" applyBorder="1" applyAlignment="1">
      <alignment horizontal="right"/>
    </xf>
    <xf numFmtId="0" fontId="0" fillId="6" borderId="0" xfId="0" applyFill="1" applyBorder="1" applyAlignment="1">
      <alignment horizontal="right"/>
    </xf>
    <xf numFmtId="0" fontId="0" fillId="0" borderId="0" xfId="0" applyFill="1" applyBorder="1" applyAlignment="1">
      <alignment horizontal="right"/>
    </xf>
    <xf numFmtId="0" fontId="0" fillId="0" borderId="0" xfId="0" applyAlignment="1">
      <alignment horizontal="center"/>
    </xf>
    <xf numFmtId="164" fontId="1" fillId="5" borderId="0" xfId="0" applyNumberFormat="1" applyFont="1" applyFill="1"/>
    <xf numFmtId="0" fontId="0" fillId="0" borderId="0" xfId="0" applyAlignment="1">
      <alignment horizontal="center"/>
    </xf>
    <xf numFmtId="0" fontId="0" fillId="3" borderId="0" xfId="0" applyFill="1" applyAlignment="1">
      <alignment horizontal="center"/>
    </xf>
    <xf numFmtId="0" fontId="0" fillId="6" borderId="0" xfId="0" applyFill="1" applyAlignment="1">
      <alignment horizontal="center"/>
    </xf>
    <xf numFmtId="164" fontId="1" fillId="7" borderId="0" xfId="0" applyNumberFormat="1" applyFont="1" applyFill="1" applyAlignment="1">
      <alignment horizontal="right"/>
    </xf>
    <xf numFmtId="1" fontId="1" fillId="7" borderId="0" xfId="0" applyNumberFormat="1" applyFont="1" applyFill="1" applyAlignment="1">
      <alignment horizontal="right"/>
    </xf>
    <xf numFmtId="0" fontId="1" fillId="5" borderId="0" xfId="0" applyNumberFormat="1" applyFont="1" applyFill="1" applyAlignment="1">
      <alignment horizontal="left"/>
    </xf>
    <xf numFmtId="0" fontId="1" fillId="7" borderId="0" xfId="0" applyNumberFormat="1" applyFont="1" applyFill="1" applyAlignment="1">
      <alignment horizontal="left"/>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ieter van Meer" id="{C14F5ABC-CA25-401A-BE3B-028B9969D4D3}" userId="d2ef3e16a75bf66f" providerId="Windows Liv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 dT="2020-10-17T13:29:42.06" personId="{C14F5ABC-CA25-401A-BE3B-028B9969D4D3}" id="{EFEB410E-1C5A-4711-94E0-B05B5CFB12E7}">
    <text>Welliswaar voor 2013 model, nieuwe model is nog niet getest</text>
  </threadedComment>
  <threadedComment ref="T14" dT="2020-10-17T13:39:44.99" personId="{C14F5ABC-CA25-401A-BE3B-028B9969D4D3}" id="{522C5133-05EE-4739-8ECF-93D442623786}">
    <text>E-golf niet getest, dus gewone golf 2012 https://www.euroncap.com/nl/results/vw/golf/10955</text>
  </threadedComment>
  <threadedComment ref="C15" dT="2020-10-28T20:48:28.19" personId="{C14F5ABC-CA25-401A-BE3B-028B9969D4D3}" id="{BC8DD159-08FB-471E-8FFA-AA6C8EE8BB2C}">
    <text>Was volgens bron (deze kolom, boven) een "estimate"</text>
  </threadedComment>
  <threadedComment ref="D15" dT="2020-10-28T20:48:28.19" personId="{C14F5ABC-CA25-401A-BE3B-028B9969D4D3}" id="{1859E01F-DA2F-4F21-9903-861FE23C3B06}">
    <text>Was volgens bron (deze kolom, boven) een "estimate"</text>
  </threadedComment>
  <threadedComment ref="T20" dT="2020-10-17T13:53:38.89" personId="{C14F5ABC-CA25-401A-BE3B-028B9969D4D3}" id="{DFA3BCE8-841D-4479-B84D-BEBB0C9594B3}">
    <text>gewone versie 2017</text>
  </threadedComment>
  <threadedComment ref="L21" dT="2020-10-17T13:49:26.07" personId="{C14F5ABC-CA25-401A-BE3B-028B9969D4D3}" id="{26D503E0-C7F7-4988-882F-CFB93D758972}">
    <text>https://www.whattherange.com/elektrische-auto/119671/Hyundai-KONA-Electric/64kWh-ev-electric-comfort-150kW-aut</text>
  </threadedComment>
  <threadedComment ref="Q21" dT="2020-10-17T13:51:23.39" personId="{C14F5ABC-CA25-401A-BE3B-028B9969D4D3}" id="{94E2295D-2DE9-4D28-8C6D-D607817B2569}">
    <text>https://www.egear.be/hyundai-kona-electric/</text>
  </threadedComment>
  <threadedComment ref="L22" dT="2020-10-17T13:49:30.66" personId="{C14F5ABC-CA25-401A-BE3B-028B9969D4D3}" id="{70BE2896-225E-4CA4-B4DD-F1AE2A1DDBCA}">
    <text>https://www.whattherange.com/elektrische-auto/119671/Hyundai-KONA-Electric/64kWh-ev-electric-comfort-150kW-aut</text>
  </threadedComment>
  <threadedComment ref="Q22" dT="2020-10-17T13:51:27.72" personId="{C14F5ABC-CA25-401A-BE3B-028B9969D4D3}" id="{8C448BAA-28AC-4D65-A742-B1B65A0A1621}">
    <text>https://www.egear.be/hyundai-kona-electric/</text>
  </threadedComment>
  <threadedComment ref="T29" dT="2020-10-17T14:02:27.21" personId="{C14F5ABC-CA25-401A-BE3B-028B9969D4D3}" id="{FCD72446-6DE8-45F5-AC4E-ED2159EB3A39}">
    <text>Smart fortwo 2014</text>
  </threadedComment>
  <threadedComment ref="T32" dT="2020-10-17T14:11:02.07" personId="{C14F5ABC-CA25-401A-BE3B-028B9969D4D3}" id="{64C4EAE2-95F6-4EC4-9E89-C253A413652B}">
    <text>2014</text>
  </threadedComment>
  <threadedComment ref="R35" dT="2020-10-20T15:33:03.09" personId="{C14F5ABC-CA25-401A-BE3B-028B9969D4D3}" id="{EED94699-DD54-4A75-BAAC-D59608EC73C3}">
    <text>https://nl.automobiledimension.com/model/tesla/model-x</text>
  </threadedComment>
  <threadedComment ref="Q38" dT="2020-10-17T13:05:27.83" personId="{C14F5ABC-CA25-401A-BE3B-028B9969D4D3}" id="{E47E1448-CA49-428D-A204-90C6A0C5CEF1}">
    <text>https://www.vroom.be/nl/nieuwe-autos/opel-ampera-elektrisch-2020-390511</text>
  </threadedComment>
  <threadedComment ref="C39" dT="2020-10-26T22:03:17.23" personId="{C14F5ABC-CA25-401A-BE3B-028B9969D4D3}" id="{EC93C50B-565C-482D-B2C9-3BF00043FBDA}">
    <text>Zelf toegevoegd</text>
  </threadedComment>
  <threadedComment ref="C39" dT="2020-10-26T22:03:35.60" personId="{C14F5ABC-CA25-401A-BE3B-028B9969D4D3}" id="{46DB96E2-D221-4D6A-9D40-77076EA7BEA2}" parentId="{EC93C50B-565C-482D-B2C9-3BF00043FBDA}">
    <text>https://carsalesbase.com/europe-mercedes-benz-eqc/</text>
  </threadedComment>
  <threadedComment ref="D39" dT="2020-10-26T22:03:17.23" personId="{C14F5ABC-CA25-401A-BE3B-028B9969D4D3}" id="{3F3C89EA-B7AB-45FB-BB3D-2B33FC4890D9}">
    <text>Zelf toegevoegd</text>
  </threadedComment>
  <threadedComment ref="D39" dT="2020-10-26T22:03:35.60" personId="{C14F5ABC-CA25-401A-BE3B-028B9969D4D3}" id="{1EA25D57-5855-49E7-B3C7-BCD622754583}" parentId="{3F3C89EA-B7AB-45FB-BB3D-2B33FC4890D9}">
    <text>https://carsalesbase.com/europe-mercedes-benz-eqc/</text>
  </threadedComment>
  <threadedComment ref="C40" dT="2020-10-26T22:08:10.11" personId="{C14F5ABC-CA25-401A-BE3B-028B9969D4D3}" id="{40250AFB-0559-4E58-956F-AB5763EB8004}">
    <text>Indien modellen toegevoegd, hiervan aftrekken en opnieuw berekenen</text>
  </threadedComment>
  <threadedComment ref="C40" dT="2020-10-26T22:25:00.90" personId="{C14F5ABC-CA25-401A-BE3B-028B9969D4D3}" id="{4F4E35A8-0D98-4A33-81BF-A551C9478152}" parentId="{40250AFB-0559-4E58-956F-AB5763EB8004}">
    <text>Van vw e-up, skoda citigo e iV, seat Mii, smart forfour geen verkoopcijfers voor 2019 voor europa gevonden</text>
  </threadedComment>
  <threadedComment ref="C40" dT="2020-10-26T22:31:10.70" personId="{C14F5ABC-CA25-401A-BE3B-028B9969D4D3}" id="{9C23EAA2-93AD-4A3F-9253-7739F0736476}" parentId="{40250AFB-0559-4E58-956F-AB5763EB8004}">
    <text>Mercedes eqc gevonden en deze rij herberekend</text>
  </threadedComment>
  <threadedComment ref="C40" dT="2020-10-28T20:29:46.38" personId="{C14F5ABC-CA25-401A-BE3B-028B9969D4D3}" id="{8E63F2EF-0FDB-46A9-8116-41639C43CB17}" parentId="{40250AFB-0559-4E58-956F-AB5763EB8004}">
    <text>Hyundai Nexo FCEV in toegevoegd</text>
  </threadedComment>
  <threadedComment ref="C40" dT="2020-10-28T20:56:29.52" personId="{C14F5ABC-CA25-401A-BE3B-028B9969D4D3}" id="{E15285EB-D82F-4FFF-A966-6117E81CF952}" parentId="{40250AFB-0559-4E58-956F-AB5763EB8004}">
    <text>Laatste 4 auto's (Peugeot iOn, Citroën C-Zero, Mitsubishi i-MiEV en Citroën E-mehari) hieraan toegevoegd, wegens top 19 is lelijk en minder dan 1000 auto's verkocht in heel europa in een heel jaar. ALs je dat dan in een grafiek steekt met 95168 Tesla model 3's, is dat niet meer te zien</text>
  </threadedComment>
  <threadedComment ref="A44" dT="2020-11-08T13:40:43.42" personId="{C14F5ABC-CA25-401A-BE3B-028B9969D4D3}" id="{5C88F173-011F-4A83-9303-57A860F017B2}">
    <text>Deze rij bevat onze bronnen</text>
  </threadedComment>
  <threadedComment ref="C44" dT="2020-10-17T11:05:54.77" personId="{C14F5ABC-CA25-401A-BE3B-028B9969D4D3}" id="{5D8CF6B4-8409-4C1D-AE6D-872DEE475419}">
    <text>https://carsalesbase.com/european-sales-2019-ev-phev/</text>
  </threadedComment>
  <threadedComment ref="D44" dT="2020-10-17T11:05:30.71" personId="{C14F5ABC-CA25-401A-BE3B-028B9969D4D3}" id="{DE55D0F7-D73B-4F6E-9474-EF38939FC5DC}">
    <text>Toegevoegd op basis van https://en.wikipedia.org/wiki/List_of_electric_cars_currently_available</text>
  </threadedComment>
  <threadedComment ref="D44" dT="2020-10-17T11:18:15.24" personId="{C14F5ABC-CA25-401A-BE3B-028B9969D4D3}" id="{285ADF42-E018-4028-82AE-25D534B7AE97}" parentId="{DE55D0F7-D73B-4F6E-9474-EF38939FC5DC}">
    <text>en https://pushevs.com/2019/09/23/wltp-range-and-efficiency-of-electric-cars/</text>
  </threadedComment>
  <threadedComment ref="E44" dT="2020-10-17T11:06:13.63" personId="{C14F5ABC-CA25-401A-BE3B-028B9969D4D3}" id="{8FC3B175-36F4-4674-92D2-01B4E333C033}">
    <text>https://carsalesbase.com/european-sales-2019-ev-phev/</text>
  </threadedComment>
  <threadedComment ref="F44" dT="2020-10-17T11:06:19.76" personId="{C14F5ABC-CA25-401A-BE3B-028B9969D4D3}" id="{F612620B-BC0C-47AD-A494-63B7EB0FE735}">
    <text>https://carsalesbase.com/european-sales-2019-ev-phev/</text>
  </threadedComment>
  <threadedComment ref="G44" dT="2020-10-17T11:06:25.16" personId="{C14F5ABC-CA25-401A-BE3B-028B9969D4D3}" id="{E9549B42-9272-4935-9663-6047A32D9921}">
    <text>https://carsalesbase.com/european-sales-2019-ev-phev/</text>
  </threadedComment>
  <threadedComment ref="H44" dT="2020-10-17T11:06:30.27" personId="{C14F5ABC-CA25-401A-BE3B-028B9969D4D3}" id="{0CBBAB10-281F-4927-AD82-02743C040486}">
    <text>https://carsalesbase.com/european-sales-2019-ev-phev/</text>
  </threadedComment>
  <threadedComment ref="I44" dT="2020-10-17T11:06:34.85" personId="{C14F5ABC-CA25-401A-BE3B-028B9969D4D3}" id="{61941A89-6CBA-40D9-B442-E9C5B8EDA6CA}">
    <text>https://carsalesbase.com/european-sales-2019-ev-phev/</text>
  </threadedComment>
  <threadedComment ref="J44" dT="2020-10-17T11:06:40.77" personId="{C14F5ABC-CA25-401A-BE3B-028B9969D4D3}" id="{BC388C8B-6BCF-4A5E-B1B6-64331BD0D3E3}">
    <text>https://carsalesbase.com/european-sales-2019-ev-phev/</text>
  </threadedComment>
  <threadedComment ref="K44" dT="2020-10-17T11:06:40.77" personId="{C14F5ABC-CA25-401A-BE3B-028B9969D4D3}" id="{67558BC8-8A43-4F6F-99A5-7E6DF167BD0A}">
    <text>Zelf toegevoegd</text>
  </threadedComment>
  <threadedComment ref="L44" dT="2020-10-17T11:05:39.71" personId="{C14F5ABC-CA25-401A-BE3B-028B9969D4D3}" id="{F9521F74-9D3B-46ED-8615-4A7CB2BE0537}">
    <text>Toegevoegd op basis van https://en.wikipedia.org/wiki/List_of_electric_cars_currently_available</text>
  </threadedComment>
  <threadedComment ref="L44" dT="2020-10-17T11:12:48.72" personId="{C14F5ABC-CA25-401A-BE3B-028B9969D4D3}" id="{877003D4-5850-4BA6-9CB5-4EE253EC4744}" parentId="{F9521F74-9D3B-46ED-8615-4A7CB2BE0537}">
    <text>en https://pushevs.com/2019/09/23/wltp-range-and-efficiency-of-electric-cars/</text>
  </threadedComment>
  <threadedComment ref="L44" dT="2020-10-17T11:53:45.68" personId="{C14F5ABC-CA25-401A-BE3B-028B9969D4D3}" id="{54B41C44-880C-467A-A626-932A30078D8C}" parentId="{F9521F74-9D3B-46ED-8615-4A7CB2BE0537}">
    <text>https://ev-database.nl/</text>
  </threadedComment>
  <threadedComment ref="L44" dT="2020-10-17T12:32:39.84" personId="{C14F5ABC-CA25-401A-BE3B-028B9969D4D3}" id="{06049DDD-7486-44C4-97B9-77299A0EA7C9}" parentId="{F9521F74-9D3B-46ED-8615-4A7CB2BE0537}">
    <text>https://www.hyundai.nl/hyundai-nexo</text>
  </threadedComment>
  <threadedComment ref="M44" dT="2020-10-17T11:53:50.25" personId="{C14F5ABC-CA25-401A-BE3B-028B9969D4D3}" id="{7F2504E2-5E95-4DBA-ABCF-4C9170349775}">
    <text>https://ev-database.nl/</text>
  </threadedComment>
  <threadedComment ref="M44" dT="2020-10-17T12:39:34.19" personId="{C14F5ABC-CA25-401A-BE3B-028B9969D4D3}" id="{862AA997-0A7F-4AC7-B490-49277DB8AA90}" parentId="{7F2504E2-5E95-4DBA-ABCF-4C9170349775}">
    <text>https://greencars.be/nl-be/marque/e-mehari-2/</text>
  </threadedComment>
  <threadedComment ref="N44" dT="2020-10-17T12:06:18.55" personId="{C14F5ABC-CA25-401A-BE3B-028B9969D4D3}" id="{07810D76-2120-48AC-B404-4282A15C332E}">
    <text>https://ev-database.nl/</text>
  </threadedComment>
  <threadedComment ref="O44" dT="2020-10-17T11:53:54.12" personId="{C14F5ABC-CA25-401A-BE3B-028B9969D4D3}" id="{52B703E3-0E66-4830-A238-29BA582F0584}">
    <text>https://ev-database.nl/</text>
  </threadedComment>
  <threadedComment ref="P44" dT="2020-10-17T12:06:13.21" personId="{C14F5ABC-CA25-401A-BE3B-028B9969D4D3}" id="{9DFDB65B-7FDC-414A-9C5C-B321D235E246}">
    <text>https://ev-database.nl/</text>
  </threadedComment>
  <threadedComment ref="Q44" dT="2020-10-17T12:23:52.80" personId="{C14F5ABC-CA25-401A-BE3B-028B9969D4D3}" id="{0A9D4932-CDE4-41CB-9BA6-9B3ACCB8DB7B}">
    <text>https://www.egear.be/elektrische-wagens/</text>
  </threadedComment>
  <threadedComment ref="R44" dT="2020-10-17T11:54:30.69" personId="{C14F5ABC-CA25-401A-BE3B-028B9969D4D3}" id="{70471520-6CCF-4516-938C-80FFCB0F557C}">
    <text>https://ev-database.nl/</text>
  </threadedComment>
  <threadedComment ref="R44" dT="2020-10-17T12:39:38.45" personId="{C14F5ABC-CA25-401A-BE3B-028B9969D4D3}" id="{5DC9D3F6-C9AE-491A-885D-6F5971490C5B}" parentId="{70471520-6CCF-4516-938C-80FFCB0F557C}">
    <text>https://greencars.be/nl-be/marque/e-mehari-2/</text>
  </threadedComment>
  <threadedComment ref="S44" dT="2020-10-17T11:54:40.41" personId="{C14F5ABC-CA25-401A-BE3B-028B9969D4D3}" id="{DFE69994-F4A5-44B2-9C3B-02960E052503}">
    <text>https://www.whattherange.com/elektrische-auto</text>
  </threadedComment>
  <threadedComment ref="T44" dT="2020-10-17T11:54:54.96" personId="{C14F5ABC-CA25-401A-BE3B-028B9969D4D3}" id="{E9AA7301-F6B5-4EDD-B1AE-18360A8172EF}">
    <text>https://ev-database.nl/</text>
  </threadedComment>
  <threadedComment ref="T44" dT="2020-10-17T13:52:49.68" personId="{C14F5ABC-CA25-401A-BE3B-028B9969D4D3}" id="{8283A0A6-F2E2-4AD5-A4BA-3C43C82FBB01}" parentId="{E9AA7301-F6B5-4EDD-B1AE-18360A8172EF}">
    <text>https://www.euroncap.com/nl/</text>
  </threadedComment>
  <threadedComment ref="Y44" dT="2020-11-08T19:30:42.14" personId="{C14F5ABC-CA25-401A-BE3B-028B9969D4D3}" id="{193C2516-0D2F-4197-BF0B-75B7DBDC2368}">
    <text>Zelf toegevoegd</text>
  </threadedComment>
  <threadedComment ref="A45" dT="2020-11-08T13:42:44.20" personId="{C14F5ABC-CA25-401A-BE3B-028B9969D4D3}" id="{5AE15520-4811-4B3E-A17D-46D29ACF9F15}">
    <text>Deze rij bevat opmerkingen per kolom</text>
  </threadedComment>
  <threadedComment ref="A45" dT="2020-11-08T13:46:05.70" personId="{C14F5ABC-CA25-401A-BE3B-028B9969D4D3}" id="{45953368-C57C-4FF1-8D98-5F31623D5170}" parentId="{5AE15520-4811-4B3E-A17D-46D29ACF9F15}">
    <text>Deze kolom zelf toegevoegd</text>
  </threadedComment>
  <threadedComment ref="B45" dT="2020-10-17T11:36:30.04" personId="{C14F5ABC-CA25-401A-BE3B-028B9969D4D3}" id="{2DD3A323-0E63-4B4A-AB03-4AF89AE1F637}">
    <text>Merk nummer 14 op: die willen we er waarschijnlijk nog uitfilteren aangezien dat nog vele aparte merken samen zijn (waarom weet ik niet maar dit was de beste top 20 ev's in europa 2019 die ik vond.</text>
  </threadedComment>
  <threadedComment ref="B45" dT="2020-10-17T12:29:05.58" personId="{C14F5ABC-CA25-401A-BE3B-028B9969D4D3}" id="{7D65F2FB-6A86-4D73-B731-076DA87985C5}" parentId="{2DD3A323-0E63-4B4A-AB03-4AF89AE1F637}">
    <text>18 staat vreemd in deze lijst, is op elektrisch maar op waterstof, niet zeker of we die willen meenemen</text>
  </threadedComment>
  <threadedComment ref="B45" dT="2020-10-17T13:07:28.36" personId="{C14F5ABC-CA25-401A-BE3B-028B9969D4D3}" id="{C935771E-1A66-4745-A5BB-AFA760107C19}" parentId="{2DD3A323-0E63-4B4A-AB03-4AF89AE1F637}">
    <text>Van die met minder dan 1000 verkopen heb ik voorlopig geen details opgezocht</text>
  </threadedComment>
  <threadedComment ref="B45" dT="2020-10-17T13:28:32.86" personId="{C14F5ABC-CA25-401A-BE3B-028B9969D4D3}" id="{50F947D1-4826-415C-A428-735DFE373C33}" parentId="{2DD3A323-0E63-4B4A-AB03-4AF89AE1F637}">
    <text>Mercedes eqc heeft meer dan 1000 verkocht vorig jaar en staat niet in lijst
Manueel toevoegen? Misschien zijn er nog meer</text>
  </threadedComment>
  <threadedComment ref="C45" dT="2020-10-28T20:27:32.05" personId="{C14F5ABC-CA25-401A-BE3B-028B9969D4D3}" id="{B685E23B-682D-4889-BCEC-18F0260B066F}">
    <text>Hyundai Nexo FCEV eruit gehaald, is immers op waterstof</text>
  </threadedComment>
  <threadedComment ref="D45" dT="2020-10-17T11:07:38.94" personId="{C14F5ABC-CA25-401A-BE3B-028B9969D4D3}" id="{D9DA7327-71F3-4CAA-AC9A-1144C869782E}">
    <text>Ik heb dit in een aparte kolom gestoken om gemakkelijker op te filteren later</text>
  </threadedComment>
  <threadedComment ref="H45" dT="2020-10-17T10:40:06.88" personId="{C14F5ABC-CA25-401A-BE3B-028B9969D4D3}" id="{DE5EAC8E-E974-4949-8247-DE70C6A22951}">
    <text>Dus hoeveel % van dat model elektrisch is. Een golf is bv beschrikbaar in diesel, benzine, hybride en vol-elektrisch. De 28710 verkochte e-golfs zijn dus vol elektrisch en stellen 7.50% van alle golfs verkocht in Europa voor</text>
  </threadedComment>
  <threadedComment ref="L45" dT="2020-10-17T10:57:17.15" personId="{C14F5ABC-CA25-401A-BE3B-028B9969D4D3}" id="{7FFAA02E-EA70-4BCE-B8B5-D305B2777A1B}">
    <text>In wltp in 2019</text>
  </threadedComment>
  <threadedComment ref="M45" dT="2020-10-17T12:03:59.96" personId="{C14F5ABC-CA25-401A-BE3B-028B9969D4D3}" id="{897FCC48-ADA0-4633-BADB-DD3D3FE02A9A}">
    <text>Km/uur</text>
  </threadedComment>
  <threadedComment ref="N45" dT="2020-10-17T12:04:26.57" personId="{C14F5ABC-CA25-401A-BE3B-028B9969D4D3}" id="{30D1BDAF-8E21-4BCB-90F2-20D4472487DA}">
    <text>0-100 km/u</text>
  </threadedComment>
  <threadedComment ref="P45" dT="2020-10-17T11:42:05.87" personId="{C14F5ABC-CA25-401A-BE3B-028B9969D4D3}" id="{9EFEDA63-1289-40E7-83D3-CFB75A315B54}">
    <text>In km/uur</text>
  </threadedComment>
  <threadedComment ref="Q45" dT="2020-10-17T11:44:57.78" personId="{C14F5ABC-CA25-401A-BE3B-028B9969D4D3}" id="{A1782833-5F26-4F36-A990-F95631A14CC1}">
    <text>In België</text>
  </threadedComment>
  <threadedComment ref="R45" dT="2020-10-17T11:56:47.05" personId="{C14F5ABC-CA25-401A-BE3B-028B9969D4D3}" id="{2513D205-7CDC-4B25-B8DF-0FDA96CE57B0}">
    <text>Merk op dat sommige sites laadruimte zeggen en dan bedoelen met de achterbank neer. Hier zijn de cijfers van echt enkel de koffer (inclusief voorste koffer onder motorkap indien van toepassing)</text>
  </threadedComment>
  <threadedComment ref="T45" dT="2020-10-17T11:55:10.45" personId="{C14F5ABC-CA25-401A-BE3B-028B9969D4D3}" id="{D8D01631-3E75-437D-82CF-C545C85CBE96}">
    <text>Volgens officiële Europese NCAP</text>
  </threadedComment>
  <threadedComment ref="T45" dT="2020-10-17T12:00:44.72" personId="{C14F5ABC-CA25-401A-BE3B-028B9969D4D3}" id="{0F8A7051-797E-4F3B-9D20-0BF23AAFC8C7}" parentId="{D8D01631-3E75-437D-82CF-C545C85CBE96}">
    <text>Van de 4 percentages kunnen we eventueel een gewogen gemiddelde maken (extra kolom)</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F1C8-B789-4A8E-8A51-AEBFE30DE9B3}">
  <dimension ref="A1:Y46"/>
  <sheetViews>
    <sheetView tabSelected="1" zoomScale="78" zoomScaleNormal="130" workbookViewId="0"/>
  </sheetViews>
  <sheetFormatPr defaultRowHeight="14.4" x14ac:dyDescent="0.3"/>
  <cols>
    <col min="1" max="3" width="50.77734375" customWidth="1"/>
    <col min="4" max="4" width="50.77734375" style="9" customWidth="1"/>
    <col min="5" max="11" width="50.77734375" customWidth="1"/>
    <col min="12" max="17" width="50.77734375" style="15" customWidth="1"/>
    <col min="18" max="18" width="50.77734375" customWidth="1"/>
    <col min="19" max="19" width="50.77734375" style="15" customWidth="1"/>
    <col min="20" max="25" width="50.77734375" customWidth="1"/>
  </cols>
  <sheetData>
    <row r="1" spans="1:25" ht="45.6" customHeight="1" thickBot="1" x14ac:dyDescent="0.35">
      <c r="A1" s="8" t="s">
        <v>70</v>
      </c>
      <c r="B1" s="8" t="s">
        <v>69</v>
      </c>
      <c r="C1" s="4" t="s">
        <v>68</v>
      </c>
      <c r="D1" s="8" t="s">
        <v>17</v>
      </c>
      <c r="E1" s="5" t="s">
        <v>67</v>
      </c>
      <c r="F1" s="5" t="s">
        <v>66</v>
      </c>
      <c r="G1" s="5" t="s">
        <v>65</v>
      </c>
      <c r="H1" s="5" t="s">
        <v>63</v>
      </c>
      <c r="I1" s="5" t="s">
        <v>64</v>
      </c>
      <c r="J1" s="5" t="s">
        <v>57</v>
      </c>
      <c r="K1" s="5" t="s">
        <v>58</v>
      </c>
      <c r="L1" s="5" t="s">
        <v>16</v>
      </c>
      <c r="M1" s="5" t="s">
        <v>53</v>
      </c>
      <c r="N1" s="5" t="s">
        <v>50</v>
      </c>
      <c r="O1" s="5" t="s">
        <v>51</v>
      </c>
      <c r="P1" s="5" t="s">
        <v>56</v>
      </c>
      <c r="Q1" s="5" t="s">
        <v>52</v>
      </c>
      <c r="R1" s="5" t="s">
        <v>55</v>
      </c>
      <c r="S1" s="5" t="s">
        <v>18</v>
      </c>
      <c r="T1" s="5" t="s">
        <v>54</v>
      </c>
      <c r="U1" s="5" t="s">
        <v>59</v>
      </c>
      <c r="V1" s="5" t="s">
        <v>60</v>
      </c>
      <c r="W1" s="5" t="s">
        <v>61</v>
      </c>
      <c r="X1" s="5" t="s">
        <v>62</v>
      </c>
      <c r="Y1" s="5" t="s">
        <v>71</v>
      </c>
    </row>
    <row r="2" spans="1:25" s="12" customFormat="1" x14ac:dyDescent="0.3">
      <c r="A2" s="17">
        <v>1</v>
      </c>
      <c r="B2" s="17">
        <v>1</v>
      </c>
      <c r="C2" s="38" t="s">
        <v>11</v>
      </c>
      <c r="D2" s="38" t="s">
        <v>11</v>
      </c>
      <c r="E2" s="17">
        <v>95168</v>
      </c>
      <c r="F2" s="17">
        <v>0</v>
      </c>
      <c r="G2" s="27" t="s">
        <v>1</v>
      </c>
      <c r="H2" s="27">
        <v>100</v>
      </c>
      <c r="I2" s="27">
        <v>100</v>
      </c>
      <c r="J2" s="27">
        <v>26.4</v>
      </c>
      <c r="K2" s="27" t="s">
        <v>1</v>
      </c>
      <c r="L2" s="17"/>
      <c r="M2" s="17"/>
      <c r="N2" s="17"/>
      <c r="O2" s="17"/>
      <c r="P2" s="17"/>
      <c r="Q2" s="17"/>
      <c r="R2" s="13">
        <v>542</v>
      </c>
      <c r="S2" s="17" t="s">
        <v>19</v>
      </c>
      <c r="T2" s="13">
        <v>5</v>
      </c>
      <c r="U2" s="14">
        <v>96</v>
      </c>
      <c r="V2" s="14">
        <v>86</v>
      </c>
      <c r="W2" s="14">
        <v>74</v>
      </c>
      <c r="X2" s="14">
        <v>94</v>
      </c>
      <c r="Y2" s="32">
        <f>(SUM(U2:X2))/4</f>
        <v>87.5</v>
      </c>
    </row>
    <row r="3" spans="1:25" s="12" customFormat="1" x14ac:dyDescent="0.3">
      <c r="A3" s="17">
        <v>2</v>
      </c>
      <c r="B3" s="17"/>
      <c r="C3" s="38"/>
      <c r="D3" s="38" t="s">
        <v>27</v>
      </c>
      <c r="E3" s="17"/>
      <c r="F3" s="17"/>
      <c r="G3" s="27"/>
      <c r="H3" s="27"/>
      <c r="I3" s="27"/>
      <c r="J3" s="27"/>
      <c r="K3" s="27"/>
      <c r="L3" s="17">
        <v>409</v>
      </c>
      <c r="M3" s="17">
        <v>225</v>
      </c>
      <c r="N3" s="27">
        <v>5.6</v>
      </c>
      <c r="O3" s="17">
        <v>352</v>
      </c>
      <c r="P3" s="17">
        <v>670</v>
      </c>
      <c r="Q3" s="17">
        <v>48800</v>
      </c>
      <c r="R3" s="17"/>
      <c r="S3" s="17"/>
      <c r="T3" s="17"/>
      <c r="U3" s="17"/>
      <c r="V3" s="17"/>
      <c r="W3" s="17"/>
      <c r="X3" s="17"/>
      <c r="Y3" s="27"/>
    </row>
    <row r="4" spans="1:25" s="12" customFormat="1" x14ac:dyDescent="0.3">
      <c r="A4" s="17">
        <v>3</v>
      </c>
      <c r="B4" s="17"/>
      <c r="C4" s="38"/>
      <c r="D4" s="38" t="s">
        <v>28</v>
      </c>
      <c r="E4" s="17"/>
      <c r="F4" s="17"/>
      <c r="G4" s="27"/>
      <c r="H4" s="27"/>
      <c r="I4" s="27"/>
      <c r="J4" s="27"/>
      <c r="K4" s="27"/>
      <c r="L4" s="17">
        <v>560</v>
      </c>
      <c r="M4" s="17">
        <v>233</v>
      </c>
      <c r="N4" s="27">
        <v>4.4000000000000004</v>
      </c>
      <c r="O4" s="17">
        <v>441</v>
      </c>
      <c r="P4" s="17">
        <v>880</v>
      </c>
      <c r="Q4" s="17">
        <v>58300</v>
      </c>
      <c r="R4" s="17"/>
      <c r="S4" s="17"/>
      <c r="T4" s="17"/>
      <c r="U4" s="17"/>
      <c r="V4" s="17"/>
      <c r="W4" s="17"/>
      <c r="X4" s="17"/>
      <c r="Y4" s="27"/>
    </row>
    <row r="5" spans="1:25" s="12" customFormat="1" x14ac:dyDescent="0.3">
      <c r="A5" s="17">
        <v>4</v>
      </c>
      <c r="B5" s="17"/>
      <c r="C5" s="38"/>
      <c r="D5" s="38" t="s">
        <v>29</v>
      </c>
      <c r="E5" s="17"/>
      <c r="F5" s="17"/>
      <c r="G5" s="27"/>
      <c r="H5" s="27"/>
      <c r="I5" s="27"/>
      <c r="J5" s="27"/>
      <c r="K5" s="27"/>
      <c r="L5" s="17">
        <v>530</v>
      </c>
      <c r="M5" s="17">
        <v>261</v>
      </c>
      <c r="N5" s="27">
        <v>3.3</v>
      </c>
      <c r="O5" s="17">
        <v>513</v>
      </c>
      <c r="P5" s="17">
        <v>850</v>
      </c>
      <c r="Q5" s="17">
        <v>63900</v>
      </c>
      <c r="R5" s="17"/>
      <c r="S5" s="17"/>
      <c r="T5" s="17"/>
      <c r="U5" s="17"/>
      <c r="V5" s="17"/>
      <c r="W5" s="17"/>
      <c r="X5" s="17"/>
      <c r="Y5" s="27"/>
    </row>
    <row r="6" spans="1:25" s="12" customFormat="1" x14ac:dyDescent="0.3">
      <c r="A6" s="17">
        <v>5</v>
      </c>
      <c r="B6" s="17">
        <v>2</v>
      </c>
      <c r="C6" s="38" t="s">
        <v>12</v>
      </c>
      <c r="D6" s="38" t="s">
        <v>12</v>
      </c>
      <c r="E6" s="17">
        <v>45129</v>
      </c>
      <c r="F6" s="17">
        <v>37782</v>
      </c>
      <c r="G6" s="27">
        <v>19.440000000000001</v>
      </c>
      <c r="H6" s="27">
        <v>100</v>
      </c>
      <c r="I6" s="27">
        <v>100</v>
      </c>
      <c r="J6" s="27">
        <v>12.5</v>
      </c>
      <c r="K6" s="27">
        <v>19.89</v>
      </c>
      <c r="L6" s="17"/>
      <c r="M6" s="17"/>
      <c r="N6" s="17"/>
      <c r="O6" s="17"/>
      <c r="P6" s="17"/>
      <c r="Q6" s="17"/>
      <c r="R6" s="13">
        <v>338</v>
      </c>
      <c r="S6" s="17" t="s">
        <v>24</v>
      </c>
      <c r="T6" s="13">
        <v>5</v>
      </c>
      <c r="U6" s="14">
        <v>89</v>
      </c>
      <c r="V6" s="14">
        <v>80</v>
      </c>
      <c r="W6" s="14">
        <v>66</v>
      </c>
      <c r="X6" s="14">
        <v>85</v>
      </c>
      <c r="Y6" s="32">
        <f t="shared" ref="Y6:Y39" si="0">(SUM(U6:X6))/4</f>
        <v>80</v>
      </c>
    </row>
    <row r="7" spans="1:25" s="12" customFormat="1" x14ac:dyDescent="0.3">
      <c r="A7" s="17">
        <v>6</v>
      </c>
      <c r="B7" s="17"/>
      <c r="C7" s="38"/>
      <c r="D7" s="38" t="s">
        <v>30</v>
      </c>
      <c r="E7" s="17"/>
      <c r="F7" s="17"/>
      <c r="G7" s="27"/>
      <c r="H7" s="27"/>
      <c r="I7" s="27"/>
      <c r="J7" s="27"/>
      <c r="K7" s="27"/>
      <c r="L7" s="17">
        <v>395</v>
      </c>
      <c r="M7" s="17">
        <v>135</v>
      </c>
      <c r="N7" s="27">
        <v>11.4</v>
      </c>
      <c r="O7" s="17">
        <v>109</v>
      </c>
      <c r="P7" s="17">
        <v>230</v>
      </c>
      <c r="Q7" s="17">
        <v>32600</v>
      </c>
      <c r="R7" s="17"/>
      <c r="S7" s="17"/>
      <c r="T7" s="17"/>
      <c r="U7" s="17"/>
      <c r="V7" s="17"/>
      <c r="W7" s="17"/>
      <c r="X7" s="17"/>
      <c r="Y7" s="27"/>
    </row>
    <row r="8" spans="1:25" s="12" customFormat="1" x14ac:dyDescent="0.3">
      <c r="A8" s="17">
        <v>7</v>
      </c>
      <c r="B8" s="17"/>
      <c r="C8" s="38"/>
      <c r="D8" s="38" t="s">
        <v>31</v>
      </c>
      <c r="E8" s="17"/>
      <c r="F8" s="17"/>
      <c r="G8" s="27"/>
      <c r="H8" s="27"/>
      <c r="I8" s="27"/>
      <c r="J8" s="27"/>
      <c r="K8" s="27"/>
      <c r="L8" s="17">
        <v>386</v>
      </c>
      <c r="M8" s="17">
        <v>140</v>
      </c>
      <c r="N8" s="27">
        <v>9.5</v>
      </c>
      <c r="O8" s="17">
        <v>136</v>
      </c>
      <c r="P8" s="17">
        <v>230</v>
      </c>
      <c r="Q8" s="17">
        <v>34600</v>
      </c>
      <c r="R8" s="17"/>
      <c r="S8" s="17"/>
      <c r="T8" s="17"/>
      <c r="U8" s="17"/>
      <c r="V8" s="17"/>
      <c r="W8" s="17"/>
      <c r="X8" s="17"/>
      <c r="Y8" s="27"/>
    </row>
    <row r="9" spans="1:25" s="12" customFormat="1" x14ac:dyDescent="0.3">
      <c r="A9" s="17">
        <v>8</v>
      </c>
      <c r="B9" s="17">
        <v>3</v>
      </c>
      <c r="C9" s="38" t="s">
        <v>13</v>
      </c>
      <c r="D9" s="38" t="s">
        <v>13</v>
      </c>
      <c r="E9" s="17">
        <v>31792</v>
      </c>
      <c r="F9" s="17">
        <v>38740</v>
      </c>
      <c r="G9" s="27">
        <v>-17.934999999999999</v>
      </c>
      <c r="H9" s="27">
        <v>100</v>
      </c>
      <c r="I9" s="27">
        <v>100</v>
      </c>
      <c r="J9" s="27">
        <v>8.8000000000000007</v>
      </c>
      <c r="K9" s="27">
        <v>20.39</v>
      </c>
      <c r="L9" s="17"/>
      <c r="M9" s="17"/>
      <c r="N9" s="17"/>
      <c r="O9" s="17"/>
      <c r="P9" s="17"/>
      <c r="Q9" s="17"/>
      <c r="R9" s="13">
        <v>435</v>
      </c>
      <c r="S9" s="17" t="s">
        <v>22</v>
      </c>
      <c r="T9" s="13">
        <v>5</v>
      </c>
      <c r="U9" s="14">
        <v>93</v>
      </c>
      <c r="V9" s="14">
        <v>86</v>
      </c>
      <c r="W9" s="14">
        <v>71</v>
      </c>
      <c r="X9" s="14">
        <v>71</v>
      </c>
      <c r="Y9" s="32">
        <f t="shared" si="0"/>
        <v>80.25</v>
      </c>
    </row>
    <row r="10" spans="1:25" s="12" customFormat="1" x14ac:dyDescent="0.3">
      <c r="A10" s="17">
        <v>9</v>
      </c>
      <c r="B10" s="17"/>
      <c r="C10" s="38"/>
      <c r="D10" s="38" t="s">
        <v>32</v>
      </c>
      <c r="E10" s="17"/>
      <c r="F10" s="17"/>
      <c r="G10" s="27"/>
      <c r="H10" s="27"/>
      <c r="I10" s="27"/>
      <c r="J10" s="27"/>
      <c r="K10" s="27"/>
      <c r="L10" s="17">
        <v>285</v>
      </c>
      <c r="M10" s="17"/>
      <c r="N10" s="17"/>
      <c r="O10" s="17"/>
      <c r="P10" s="17"/>
      <c r="Q10" s="17"/>
      <c r="R10" s="17"/>
      <c r="S10" s="17"/>
      <c r="T10" s="17"/>
      <c r="U10" s="17"/>
      <c r="V10" s="17"/>
      <c r="W10" s="17"/>
      <c r="X10" s="17"/>
      <c r="Y10" s="27"/>
    </row>
    <row r="11" spans="1:25" s="12" customFormat="1" x14ac:dyDescent="0.3">
      <c r="A11" s="17">
        <v>10</v>
      </c>
      <c r="B11" s="17"/>
      <c r="C11" s="38"/>
      <c r="D11" s="38" t="s">
        <v>33</v>
      </c>
      <c r="E11" s="17"/>
      <c r="F11" s="17"/>
      <c r="G11" s="27"/>
      <c r="H11" s="27"/>
      <c r="I11" s="27"/>
      <c r="J11" s="27"/>
      <c r="K11" s="27"/>
      <c r="L11" s="17">
        <v>270</v>
      </c>
      <c r="M11" s="17"/>
      <c r="N11" s="17"/>
      <c r="O11" s="17"/>
      <c r="P11" s="17"/>
      <c r="Q11" s="17"/>
      <c r="R11" s="17"/>
      <c r="S11" s="17"/>
      <c r="T11" s="17"/>
      <c r="U11" s="17"/>
      <c r="V11" s="17"/>
      <c r="W11" s="17"/>
      <c r="X11" s="17"/>
      <c r="Y11" s="27"/>
    </row>
    <row r="12" spans="1:25" s="12" customFormat="1" x14ac:dyDescent="0.3">
      <c r="A12" s="17">
        <v>11</v>
      </c>
      <c r="B12" s="17"/>
      <c r="C12" s="38"/>
      <c r="D12" s="38" t="s">
        <v>13</v>
      </c>
      <c r="E12" s="17"/>
      <c r="F12" s="17"/>
      <c r="G12" s="27"/>
      <c r="H12" s="27"/>
      <c r="I12" s="27"/>
      <c r="J12" s="27"/>
      <c r="K12" s="27"/>
      <c r="L12" s="17"/>
      <c r="M12" s="17">
        <v>144</v>
      </c>
      <c r="N12" s="27">
        <v>7.9</v>
      </c>
      <c r="O12" s="17">
        <v>150</v>
      </c>
      <c r="P12" s="17">
        <v>230</v>
      </c>
      <c r="Q12" s="17">
        <v>36540</v>
      </c>
      <c r="R12" s="17"/>
      <c r="S12" s="17"/>
      <c r="T12" s="17"/>
      <c r="U12" s="17"/>
      <c r="V12" s="17"/>
      <c r="W12" s="17"/>
      <c r="X12" s="17"/>
      <c r="Y12" s="27"/>
    </row>
    <row r="13" spans="1:25" s="12" customFormat="1" x14ac:dyDescent="0.3">
      <c r="A13" s="17">
        <v>12</v>
      </c>
      <c r="B13" s="17"/>
      <c r="C13" s="38"/>
      <c r="D13" s="38" t="s">
        <v>34</v>
      </c>
      <c r="E13" s="17"/>
      <c r="F13" s="17"/>
      <c r="G13" s="27"/>
      <c r="H13" s="27"/>
      <c r="I13" s="27"/>
      <c r="J13" s="27"/>
      <c r="K13" s="27"/>
      <c r="L13" s="17">
        <v>385</v>
      </c>
      <c r="M13" s="17">
        <v>157</v>
      </c>
      <c r="N13" s="27">
        <v>7.3</v>
      </c>
      <c r="O13" s="17">
        <v>218</v>
      </c>
      <c r="P13" s="17">
        <v>390</v>
      </c>
      <c r="Q13" s="17">
        <v>45000</v>
      </c>
      <c r="R13" s="17"/>
      <c r="S13" s="17"/>
      <c r="T13" s="17"/>
      <c r="U13" s="17"/>
      <c r="V13" s="17"/>
      <c r="W13" s="17"/>
      <c r="X13" s="17"/>
      <c r="Y13" s="27"/>
    </row>
    <row r="14" spans="1:25" s="12" customFormat="1" x14ac:dyDescent="0.3">
      <c r="A14" s="17">
        <v>13</v>
      </c>
      <c r="B14" s="17">
        <v>4</v>
      </c>
      <c r="C14" s="38" t="s">
        <v>14</v>
      </c>
      <c r="D14" s="38" t="s">
        <v>14</v>
      </c>
      <c r="E14" s="17">
        <v>28710</v>
      </c>
      <c r="F14" s="17">
        <v>21111</v>
      </c>
      <c r="G14" s="27">
        <v>35.99</v>
      </c>
      <c r="H14" s="27">
        <v>7.5</v>
      </c>
      <c r="I14" s="27">
        <v>4.7</v>
      </c>
      <c r="J14" s="27">
        <v>8</v>
      </c>
      <c r="K14" s="27">
        <v>11.11</v>
      </c>
      <c r="L14" s="17">
        <v>231</v>
      </c>
      <c r="M14" s="17">
        <v>150</v>
      </c>
      <c r="N14" s="27">
        <v>9.6</v>
      </c>
      <c r="O14" s="17">
        <v>136</v>
      </c>
      <c r="P14" s="17">
        <v>220</v>
      </c>
      <c r="Q14" s="17">
        <v>32950</v>
      </c>
      <c r="R14" s="13">
        <v>341</v>
      </c>
      <c r="S14" s="17" t="s">
        <v>22</v>
      </c>
      <c r="T14" s="13">
        <v>5</v>
      </c>
      <c r="U14" s="14">
        <v>94</v>
      </c>
      <c r="V14" s="14">
        <v>89</v>
      </c>
      <c r="W14" s="14">
        <v>65</v>
      </c>
      <c r="X14" s="14">
        <v>71</v>
      </c>
      <c r="Y14" s="32">
        <f t="shared" si="0"/>
        <v>79.75</v>
      </c>
    </row>
    <row r="15" spans="1:25" s="12" customFormat="1" x14ac:dyDescent="0.3">
      <c r="A15" s="17">
        <v>14</v>
      </c>
      <c r="B15" s="17">
        <v>5</v>
      </c>
      <c r="C15" s="38" t="s">
        <v>35</v>
      </c>
      <c r="D15" s="38" t="s">
        <v>35</v>
      </c>
      <c r="E15" s="17">
        <v>23882</v>
      </c>
      <c r="F15" s="17">
        <v>18189</v>
      </c>
      <c r="G15" s="27">
        <v>31.29</v>
      </c>
      <c r="H15" s="27">
        <v>83.4</v>
      </c>
      <c r="I15" s="27">
        <v>75</v>
      </c>
      <c r="J15" s="27">
        <v>6.6</v>
      </c>
      <c r="K15" s="27">
        <v>9.5760000000000005</v>
      </c>
      <c r="L15" s="17"/>
      <c r="M15" s="17"/>
      <c r="N15" s="17"/>
      <c r="O15" s="17"/>
      <c r="P15" s="17"/>
      <c r="Q15" s="17"/>
      <c r="R15" s="13">
        <v>260</v>
      </c>
      <c r="S15" s="17" t="s">
        <v>22</v>
      </c>
      <c r="T15" s="13">
        <v>4</v>
      </c>
      <c r="U15" s="14">
        <v>86</v>
      </c>
      <c r="V15" s="14">
        <v>81</v>
      </c>
      <c r="W15" s="14">
        <v>57</v>
      </c>
      <c r="X15" s="14">
        <v>55</v>
      </c>
      <c r="Y15" s="32">
        <f t="shared" si="0"/>
        <v>69.75</v>
      </c>
    </row>
    <row r="16" spans="1:25" s="12" customFormat="1" x14ac:dyDescent="0.3">
      <c r="A16" s="17">
        <v>15</v>
      </c>
      <c r="B16" s="17"/>
      <c r="C16" s="38"/>
      <c r="D16" s="38" t="s">
        <v>36</v>
      </c>
      <c r="E16" s="17"/>
      <c r="F16" s="17"/>
      <c r="G16" s="27"/>
      <c r="H16" s="27"/>
      <c r="I16" s="27"/>
      <c r="J16" s="27"/>
      <c r="K16" s="27"/>
      <c r="L16" s="17">
        <v>308</v>
      </c>
      <c r="M16" s="17"/>
      <c r="N16" s="17"/>
      <c r="O16" s="17"/>
      <c r="P16" s="17"/>
      <c r="Q16" s="17"/>
      <c r="R16" s="17"/>
      <c r="S16" s="17"/>
      <c r="T16" s="17"/>
      <c r="U16" s="17"/>
      <c r="V16" s="17"/>
      <c r="W16" s="17"/>
      <c r="X16" s="17"/>
      <c r="Y16" s="27"/>
    </row>
    <row r="17" spans="1:25" s="12" customFormat="1" x14ac:dyDescent="0.3">
      <c r="A17" s="17">
        <v>16</v>
      </c>
      <c r="B17" s="17"/>
      <c r="C17" s="38"/>
      <c r="D17" s="38" t="s">
        <v>37</v>
      </c>
      <c r="E17" s="17"/>
      <c r="F17" s="17"/>
      <c r="G17" s="27"/>
      <c r="H17" s="27"/>
      <c r="I17" s="27"/>
      <c r="J17" s="27"/>
      <c r="K17" s="27"/>
      <c r="L17" s="17">
        <v>285</v>
      </c>
      <c r="M17" s="17"/>
      <c r="N17" s="17"/>
      <c r="O17" s="17"/>
      <c r="P17" s="17"/>
      <c r="Q17" s="17"/>
      <c r="R17" s="17"/>
      <c r="S17" s="17"/>
      <c r="T17" s="17"/>
      <c r="U17" s="17"/>
      <c r="V17" s="17"/>
      <c r="W17" s="17"/>
      <c r="X17" s="17"/>
      <c r="Y17" s="27"/>
    </row>
    <row r="18" spans="1:25" s="12" customFormat="1" x14ac:dyDescent="0.3">
      <c r="A18" s="17">
        <v>17</v>
      </c>
      <c r="B18" s="17"/>
      <c r="C18" s="38"/>
      <c r="D18" s="38" t="s">
        <v>49</v>
      </c>
      <c r="E18" s="17"/>
      <c r="F18" s="17"/>
      <c r="G18" s="27"/>
      <c r="H18" s="27"/>
      <c r="I18" s="27"/>
      <c r="J18" s="27"/>
      <c r="K18" s="27"/>
      <c r="L18" s="17"/>
      <c r="M18" s="17">
        <v>150</v>
      </c>
      <c r="N18" s="27">
        <v>7.3</v>
      </c>
      <c r="O18" s="17">
        <v>170</v>
      </c>
      <c r="P18" s="17">
        <v>270</v>
      </c>
      <c r="Q18" s="17">
        <v>40750</v>
      </c>
      <c r="R18" s="17"/>
      <c r="S18" s="17"/>
      <c r="T18" s="17"/>
      <c r="U18" s="17"/>
      <c r="V18" s="17"/>
      <c r="W18" s="17"/>
      <c r="X18" s="17"/>
      <c r="Y18" s="27"/>
    </row>
    <row r="19" spans="1:25" s="12" customFormat="1" x14ac:dyDescent="0.3">
      <c r="A19" s="17">
        <v>18</v>
      </c>
      <c r="B19" s="17"/>
      <c r="C19" s="38"/>
      <c r="D19" s="38" t="s">
        <v>38</v>
      </c>
      <c r="E19" s="17"/>
      <c r="F19" s="17"/>
      <c r="G19" s="27"/>
      <c r="H19" s="27"/>
      <c r="I19" s="27"/>
      <c r="J19" s="27"/>
      <c r="K19" s="27"/>
      <c r="L19" s="17"/>
      <c r="M19" s="17">
        <v>160</v>
      </c>
      <c r="N19" s="27">
        <v>6.9</v>
      </c>
      <c r="O19" s="17">
        <v>184</v>
      </c>
      <c r="P19" s="17">
        <v>260</v>
      </c>
      <c r="Q19" s="17">
        <v>44400</v>
      </c>
      <c r="R19" s="17"/>
      <c r="S19" s="17"/>
      <c r="T19" s="17"/>
      <c r="U19" s="17"/>
      <c r="V19" s="17"/>
      <c r="W19" s="17"/>
      <c r="X19" s="17"/>
      <c r="Y19" s="27"/>
    </row>
    <row r="20" spans="1:25" s="12" customFormat="1" x14ac:dyDescent="0.3">
      <c r="A20" s="17">
        <v>19</v>
      </c>
      <c r="B20" s="17">
        <v>6</v>
      </c>
      <c r="C20" s="38" t="s">
        <v>15</v>
      </c>
      <c r="D20" s="38" t="s">
        <v>15</v>
      </c>
      <c r="E20" s="17">
        <v>21790</v>
      </c>
      <c r="F20" s="17">
        <v>3563</v>
      </c>
      <c r="G20" s="27">
        <v>511.56</v>
      </c>
      <c r="H20" s="27">
        <v>22.7</v>
      </c>
      <c r="I20" s="27">
        <v>5.4</v>
      </c>
      <c r="J20" s="27">
        <v>6</v>
      </c>
      <c r="K20" s="27">
        <v>1.87</v>
      </c>
      <c r="L20" s="17"/>
      <c r="M20" s="17"/>
      <c r="N20" s="17"/>
      <c r="O20" s="17"/>
      <c r="P20" s="17"/>
      <c r="Q20" s="17"/>
      <c r="R20" s="13">
        <v>361</v>
      </c>
      <c r="S20" s="17" t="s">
        <v>25</v>
      </c>
      <c r="T20" s="13">
        <v>5</v>
      </c>
      <c r="U20" s="14">
        <v>87</v>
      </c>
      <c r="V20" s="14">
        <v>85</v>
      </c>
      <c r="W20" s="14">
        <v>62</v>
      </c>
      <c r="X20" s="14">
        <v>60</v>
      </c>
      <c r="Y20" s="32">
        <f t="shared" si="0"/>
        <v>73.5</v>
      </c>
    </row>
    <row r="21" spans="1:25" s="12" customFormat="1" x14ac:dyDescent="0.3">
      <c r="A21" s="17">
        <v>20</v>
      </c>
      <c r="B21" s="17"/>
      <c r="C21" s="38"/>
      <c r="D21" s="38" t="s">
        <v>39</v>
      </c>
      <c r="E21" s="17"/>
      <c r="F21" s="17"/>
      <c r="G21" s="27"/>
      <c r="H21" s="27"/>
      <c r="I21" s="27"/>
      <c r="J21" s="27"/>
      <c r="K21" s="27"/>
      <c r="L21" s="17">
        <v>305</v>
      </c>
      <c r="M21" s="17">
        <v>155</v>
      </c>
      <c r="N21" s="27">
        <v>9.9</v>
      </c>
      <c r="O21" s="17">
        <v>136</v>
      </c>
      <c r="P21" s="17">
        <v>210</v>
      </c>
      <c r="Q21" s="17">
        <v>37999</v>
      </c>
      <c r="R21" s="17"/>
      <c r="S21" s="17"/>
      <c r="T21" s="17"/>
      <c r="U21" s="17"/>
      <c r="V21" s="17"/>
      <c r="W21" s="17"/>
      <c r="X21" s="17"/>
      <c r="Y21" s="27"/>
    </row>
    <row r="22" spans="1:25" s="12" customFormat="1" x14ac:dyDescent="0.3">
      <c r="A22" s="17">
        <v>21</v>
      </c>
      <c r="B22" s="17"/>
      <c r="C22" s="38"/>
      <c r="D22" s="38" t="s">
        <v>40</v>
      </c>
      <c r="E22" s="17"/>
      <c r="F22" s="17"/>
      <c r="G22" s="27"/>
      <c r="H22" s="27"/>
      <c r="I22" s="27"/>
      <c r="J22" s="27"/>
      <c r="K22" s="27"/>
      <c r="L22" s="17">
        <v>484</v>
      </c>
      <c r="M22" s="17">
        <v>167</v>
      </c>
      <c r="N22" s="27">
        <v>7.9</v>
      </c>
      <c r="O22" s="17">
        <v>204</v>
      </c>
      <c r="P22" s="17">
        <v>380</v>
      </c>
      <c r="Q22" s="17">
        <v>44999</v>
      </c>
      <c r="R22" s="17"/>
      <c r="S22" s="17"/>
      <c r="T22" s="17"/>
      <c r="U22" s="17"/>
      <c r="V22" s="17"/>
      <c r="W22" s="17"/>
      <c r="X22" s="17"/>
      <c r="Y22" s="27"/>
    </row>
    <row r="23" spans="1:25" s="12" customFormat="1" x14ac:dyDescent="0.3">
      <c r="A23" s="17">
        <v>22</v>
      </c>
      <c r="B23" s="17">
        <v>7</v>
      </c>
      <c r="C23" s="38" t="s">
        <v>0</v>
      </c>
      <c r="D23" s="38" t="s">
        <v>0</v>
      </c>
      <c r="E23" s="17">
        <v>18382</v>
      </c>
      <c r="F23" s="17">
        <v>0</v>
      </c>
      <c r="G23" s="27" t="s">
        <v>1</v>
      </c>
      <c r="H23" s="27">
        <v>100</v>
      </c>
      <c r="I23" s="27">
        <v>100</v>
      </c>
      <c r="J23" s="27">
        <v>5.0999999999999996</v>
      </c>
      <c r="K23" s="27" t="s">
        <v>1</v>
      </c>
      <c r="L23" s="17"/>
      <c r="M23" s="17"/>
      <c r="N23" s="17"/>
      <c r="O23" s="17"/>
      <c r="P23" s="17"/>
      <c r="Q23" s="17"/>
      <c r="R23" s="13">
        <v>660</v>
      </c>
      <c r="S23" s="17" t="s">
        <v>21</v>
      </c>
      <c r="T23" s="13">
        <v>5</v>
      </c>
      <c r="U23" s="14">
        <v>91</v>
      </c>
      <c r="V23" s="14">
        <v>85</v>
      </c>
      <c r="W23" s="14">
        <v>71</v>
      </c>
      <c r="X23" s="14">
        <v>76</v>
      </c>
      <c r="Y23" s="32">
        <f t="shared" si="0"/>
        <v>80.75</v>
      </c>
    </row>
    <row r="24" spans="1:25" s="12" customFormat="1" x14ac:dyDescent="0.3">
      <c r="A24" s="17">
        <v>23</v>
      </c>
      <c r="B24" s="17"/>
      <c r="C24" s="38"/>
      <c r="D24" s="38" t="s">
        <v>41</v>
      </c>
      <c r="E24" s="17"/>
      <c r="F24" s="17"/>
      <c r="G24" s="27"/>
      <c r="H24" s="27"/>
      <c r="I24" s="27"/>
      <c r="J24" s="27"/>
      <c r="K24" s="27"/>
      <c r="L24" s="17">
        <v>411</v>
      </c>
      <c r="M24" s="17"/>
      <c r="N24" s="17"/>
      <c r="O24" s="17"/>
      <c r="P24" s="17"/>
      <c r="Q24" s="17"/>
      <c r="R24" s="17"/>
      <c r="S24" s="17"/>
      <c r="T24" s="17"/>
      <c r="U24" s="17"/>
      <c r="V24" s="17"/>
      <c r="W24" s="17"/>
      <c r="X24" s="17"/>
      <c r="Y24" s="27"/>
    </row>
    <row r="25" spans="1:25" s="12" customFormat="1" x14ac:dyDescent="0.3">
      <c r="A25" s="17">
        <v>24</v>
      </c>
      <c r="B25" s="17"/>
      <c r="C25" s="38"/>
      <c r="D25" s="38" t="s">
        <v>42</v>
      </c>
      <c r="E25" s="17"/>
      <c r="F25" s="17"/>
      <c r="G25" s="27"/>
      <c r="H25" s="27"/>
      <c r="I25" s="27"/>
      <c r="J25" s="27"/>
      <c r="K25" s="27"/>
      <c r="L25" s="17">
        <v>355</v>
      </c>
      <c r="M25" s="17"/>
      <c r="N25" s="17"/>
      <c r="O25" s="17"/>
      <c r="P25" s="17"/>
      <c r="Q25" s="17"/>
      <c r="R25" s="17"/>
      <c r="S25" s="17"/>
      <c r="T25" s="17"/>
      <c r="U25" s="17"/>
      <c r="V25" s="17"/>
      <c r="W25" s="17"/>
      <c r="X25" s="17"/>
      <c r="Y25" s="27"/>
    </row>
    <row r="26" spans="1:25" s="12" customFormat="1" x14ac:dyDescent="0.3">
      <c r="A26" s="17">
        <v>25</v>
      </c>
      <c r="B26" s="17"/>
      <c r="C26" s="38"/>
      <c r="D26" s="38" t="s">
        <v>43</v>
      </c>
      <c r="E26" s="17"/>
      <c r="F26" s="17"/>
      <c r="G26" s="27"/>
      <c r="H26" s="27"/>
      <c r="I26" s="27"/>
      <c r="J26" s="27"/>
      <c r="K26" s="27"/>
      <c r="L26" s="17"/>
      <c r="M26" s="17">
        <v>190</v>
      </c>
      <c r="N26" s="27">
        <v>6.8</v>
      </c>
      <c r="O26" s="17">
        <v>313</v>
      </c>
      <c r="P26" s="17">
        <v>470</v>
      </c>
      <c r="Q26" s="17">
        <v>70950</v>
      </c>
      <c r="R26" s="17"/>
      <c r="S26" s="17"/>
      <c r="T26" s="17"/>
      <c r="U26" s="17"/>
      <c r="V26" s="17"/>
      <c r="W26" s="17"/>
      <c r="X26" s="17"/>
      <c r="Y26" s="27"/>
    </row>
    <row r="27" spans="1:25" s="12" customFormat="1" x14ac:dyDescent="0.3">
      <c r="A27" s="17">
        <v>26</v>
      </c>
      <c r="B27" s="17"/>
      <c r="C27" s="38"/>
      <c r="D27" s="38" t="s">
        <v>44</v>
      </c>
      <c r="E27" s="17"/>
      <c r="F27" s="17"/>
      <c r="G27" s="27"/>
      <c r="H27" s="27"/>
      <c r="I27" s="27"/>
      <c r="J27" s="27"/>
      <c r="K27" s="27"/>
      <c r="L27" s="17"/>
      <c r="M27" s="17">
        <v>200</v>
      </c>
      <c r="N27" s="27">
        <v>5.7</v>
      </c>
      <c r="O27" s="17">
        <v>408</v>
      </c>
      <c r="P27" s="17">
        <v>590</v>
      </c>
      <c r="Q27" s="17">
        <v>83500</v>
      </c>
      <c r="R27" s="17"/>
      <c r="S27" s="17"/>
      <c r="T27" s="17"/>
      <c r="U27" s="17"/>
      <c r="V27" s="17"/>
      <c r="W27" s="17"/>
      <c r="X27" s="17"/>
      <c r="Y27" s="27"/>
    </row>
    <row r="28" spans="1:25" s="12" customFormat="1" x14ac:dyDescent="0.3">
      <c r="A28" s="17">
        <v>27</v>
      </c>
      <c r="B28" s="17">
        <v>8</v>
      </c>
      <c r="C28" s="38" t="s">
        <v>2</v>
      </c>
      <c r="D28" s="38" t="s">
        <v>2</v>
      </c>
      <c r="E28" s="17">
        <v>12232</v>
      </c>
      <c r="F28" s="17">
        <v>6294</v>
      </c>
      <c r="G28" s="27">
        <v>94.34</v>
      </c>
      <c r="H28" s="27">
        <v>100</v>
      </c>
      <c r="I28" s="27">
        <v>100</v>
      </c>
      <c r="J28" s="27">
        <v>3.4</v>
      </c>
      <c r="K28" s="27">
        <v>3.31</v>
      </c>
      <c r="L28" s="17">
        <v>470</v>
      </c>
      <c r="M28" s="17">
        <v>200</v>
      </c>
      <c r="N28" s="27">
        <v>4.8</v>
      </c>
      <c r="O28" s="17">
        <v>400</v>
      </c>
      <c r="P28" s="17">
        <v>340</v>
      </c>
      <c r="Q28" s="17">
        <v>80850</v>
      </c>
      <c r="R28" s="13">
        <v>505</v>
      </c>
      <c r="S28" s="17" t="s">
        <v>21</v>
      </c>
      <c r="T28" s="13">
        <v>5</v>
      </c>
      <c r="U28" s="14">
        <v>91</v>
      </c>
      <c r="V28" s="14">
        <v>81</v>
      </c>
      <c r="W28" s="14">
        <v>73</v>
      </c>
      <c r="X28" s="14">
        <v>81</v>
      </c>
      <c r="Y28" s="32">
        <f t="shared" si="0"/>
        <v>81.5</v>
      </c>
    </row>
    <row r="29" spans="1:25" s="12" customFormat="1" x14ac:dyDescent="0.3">
      <c r="A29" s="17">
        <v>28</v>
      </c>
      <c r="B29" s="17">
        <v>9</v>
      </c>
      <c r="C29" s="38" t="s">
        <v>3</v>
      </c>
      <c r="D29" s="38" t="s">
        <v>3</v>
      </c>
      <c r="E29" s="17">
        <v>11815</v>
      </c>
      <c r="F29" s="17">
        <v>8703</v>
      </c>
      <c r="G29" s="27">
        <v>35.75</v>
      </c>
      <c r="H29" s="27">
        <v>18</v>
      </c>
      <c r="I29" s="27">
        <v>14</v>
      </c>
      <c r="J29" s="27">
        <v>3.3</v>
      </c>
      <c r="K29" s="27">
        <v>4.58</v>
      </c>
      <c r="L29" s="17">
        <v>145</v>
      </c>
      <c r="M29" s="17">
        <v>130</v>
      </c>
      <c r="N29" s="27">
        <v>11.6</v>
      </c>
      <c r="O29" s="17">
        <v>82</v>
      </c>
      <c r="P29" s="17">
        <v>100</v>
      </c>
      <c r="Q29" s="17">
        <v>24000</v>
      </c>
      <c r="R29" s="13">
        <v>260</v>
      </c>
      <c r="S29" s="17" t="s">
        <v>23</v>
      </c>
      <c r="T29" s="13">
        <v>5</v>
      </c>
      <c r="U29" s="14">
        <v>82</v>
      </c>
      <c r="V29" s="14">
        <v>80</v>
      </c>
      <c r="W29" s="14">
        <v>56</v>
      </c>
      <c r="X29" s="14">
        <v>56</v>
      </c>
      <c r="Y29" s="32">
        <f t="shared" si="0"/>
        <v>68.5</v>
      </c>
    </row>
    <row r="30" spans="1:25" s="12" customFormat="1" x14ac:dyDescent="0.3">
      <c r="A30" s="17">
        <v>29</v>
      </c>
      <c r="B30" s="17">
        <v>10</v>
      </c>
      <c r="C30" s="38" t="s">
        <v>4</v>
      </c>
      <c r="D30" s="38" t="s">
        <v>4</v>
      </c>
      <c r="E30" s="17">
        <v>10139</v>
      </c>
      <c r="F30" s="17">
        <v>0</v>
      </c>
      <c r="G30" s="27" t="s">
        <v>1</v>
      </c>
      <c r="H30" s="27">
        <v>19</v>
      </c>
      <c r="I30" s="27">
        <v>0</v>
      </c>
      <c r="J30" s="27">
        <v>2.8</v>
      </c>
      <c r="K30" s="27" t="s">
        <v>1</v>
      </c>
      <c r="L30" s="17">
        <v>455</v>
      </c>
      <c r="M30" s="17">
        <v>167</v>
      </c>
      <c r="N30" s="27">
        <v>7.8</v>
      </c>
      <c r="O30" s="17">
        <v>204</v>
      </c>
      <c r="P30" s="17">
        <v>350</v>
      </c>
      <c r="Q30" s="17">
        <v>37690</v>
      </c>
      <c r="R30" s="13">
        <v>451</v>
      </c>
      <c r="S30" s="17" t="s">
        <v>25</v>
      </c>
      <c r="T30" s="13">
        <v>4</v>
      </c>
      <c r="U30" s="14">
        <v>83</v>
      </c>
      <c r="V30" s="14">
        <v>80</v>
      </c>
      <c r="W30" s="14">
        <v>57</v>
      </c>
      <c r="X30" s="14">
        <v>59</v>
      </c>
      <c r="Y30" s="32">
        <f t="shared" si="0"/>
        <v>69.75</v>
      </c>
    </row>
    <row r="31" spans="1:25" s="12" customFormat="1" x14ac:dyDescent="0.3">
      <c r="A31" s="17">
        <v>30</v>
      </c>
      <c r="B31" s="17">
        <v>11</v>
      </c>
      <c r="C31" s="38" t="s">
        <v>5</v>
      </c>
      <c r="D31" s="38" t="s">
        <v>5</v>
      </c>
      <c r="E31" s="17">
        <v>8533</v>
      </c>
      <c r="F31" s="17">
        <v>9786</v>
      </c>
      <c r="G31" s="27">
        <v>-12.81</v>
      </c>
      <c r="H31" s="27">
        <v>28.7</v>
      </c>
      <c r="I31" s="27">
        <v>30.8</v>
      </c>
      <c r="J31" s="27">
        <v>2.4</v>
      </c>
      <c r="K31" s="27">
        <v>5.15</v>
      </c>
      <c r="L31" s="17">
        <v>311</v>
      </c>
      <c r="M31" s="17">
        <v>165</v>
      </c>
      <c r="N31" s="27">
        <v>9.6999999999999993</v>
      </c>
      <c r="O31" s="17">
        <v>136</v>
      </c>
      <c r="P31" s="17">
        <v>220</v>
      </c>
      <c r="Q31" s="17">
        <v>39849</v>
      </c>
      <c r="R31" s="13">
        <v>357</v>
      </c>
      <c r="S31" s="17" t="s">
        <v>22</v>
      </c>
      <c r="T31" s="13">
        <v>5</v>
      </c>
      <c r="U31" s="14">
        <v>90</v>
      </c>
      <c r="V31" s="14">
        <v>80</v>
      </c>
      <c r="W31" s="14">
        <v>70</v>
      </c>
      <c r="X31" s="14">
        <v>82</v>
      </c>
      <c r="Y31" s="32">
        <f t="shared" si="0"/>
        <v>80.5</v>
      </c>
    </row>
    <row r="32" spans="1:25" s="12" customFormat="1" x14ac:dyDescent="0.3">
      <c r="A32" s="17">
        <v>31</v>
      </c>
      <c r="B32" s="17">
        <v>12</v>
      </c>
      <c r="C32" s="38" t="s">
        <v>6</v>
      </c>
      <c r="D32" s="38" t="s">
        <v>6</v>
      </c>
      <c r="E32" s="17">
        <v>8635</v>
      </c>
      <c r="F32" s="17">
        <v>17386</v>
      </c>
      <c r="G32" s="27">
        <v>-50.34</v>
      </c>
      <c r="H32" s="27">
        <v>100</v>
      </c>
      <c r="I32" s="27">
        <v>100</v>
      </c>
      <c r="J32" s="27">
        <v>2.4</v>
      </c>
      <c r="K32" s="27">
        <v>9.15</v>
      </c>
      <c r="L32" s="17"/>
      <c r="M32" s="17"/>
      <c r="N32" s="17"/>
      <c r="O32" s="17"/>
      <c r="P32" s="17"/>
      <c r="Q32" s="17"/>
      <c r="R32" s="13">
        <v>894</v>
      </c>
      <c r="S32" s="17" t="s">
        <v>20</v>
      </c>
      <c r="T32" s="13">
        <v>5</v>
      </c>
      <c r="U32" s="14">
        <v>82</v>
      </c>
      <c r="V32" s="14">
        <v>77</v>
      </c>
      <c r="W32" s="14">
        <v>66</v>
      </c>
      <c r="X32" s="14">
        <v>71</v>
      </c>
      <c r="Y32" s="32">
        <f t="shared" si="0"/>
        <v>74</v>
      </c>
    </row>
    <row r="33" spans="1:25" s="12" customFormat="1" x14ac:dyDescent="0.3">
      <c r="A33" s="17">
        <v>32</v>
      </c>
      <c r="B33" s="17"/>
      <c r="C33" s="38"/>
      <c r="D33" s="38" t="s">
        <v>45</v>
      </c>
      <c r="E33" s="17"/>
      <c r="F33" s="17"/>
      <c r="G33" s="27"/>
      <c r="H33" s="27"/>
      <c r="I33" s="27"/>
      <c r="J33" s="27"/>
      <c r="K33" s="27"/>
      <c r="L33" s="17">
        <v>610</v>
      </c>
      <c r="M33" s="17">
        <v>250</v>
      </c>
      <c r="N33" s="27">
        <v>3.8</v>
      </c>
      <c r="O33" s="17">
        <v>541</v>
      </c>
      <c r="P33" s="17">
        <v>660</v>
      </c>
      <c r="Q33" s="17">
        <v>82990</v>
      </c>
      <c r="R33" s="17"/>
      <c r="S33" s="17"/>
      <c r="T33" s="17"/>
      <c r="U33" s="17"/>
      <c r="V33" s="17"/>
      <c r="W33" s="17"/>
      <c r="X33" s="17"/>
      <c r="Y33" s="27"/>
    </row>
    <row r="34" spans="1:25" s="12" customFormat="1" x14ac:dyDescent="0.3">
      <c r="A34" s="17">
        <v>33</v>
      </c>
      <c r="B34" s="17"/>
      <c r="C34" s="38"/>
      <c r="D34" s="38" t="s">
        <v>46</v>
      </c>
      <c r="E34" s="17"/>
      <c r="F34" s="17"/>
      <c r="G34" s="27"/>
      <c r="H34" s="27"/>
      <c r="I34" s="27"/>
      <c r="J34" s="27"/>
      <c r="K34" s="27"/>
      <c r="L34" s="17">
        <v>593</v>
      </c>
      <c r="M34" s="17">
        <v>261</v>
      </c>
      <c r="N34" s="27">
        <v>2.5</v>
      </c>
      <c r="O34" s="17">
        <v>789</v>
      </c>
      <c r="P34" s="17">
        <v>640</v>
      </c>
      <c r="Q34" s="17">
        <v>99990</v>
      </c>
      <c r="R34" s="17"/>
      <c r="S34" s="17"/>
      <c r="T34" s="17"/>
      <c r="U34" s="17"/>
      <c r="V34" s="17"/>
      <c r="W34" s="17"/>
      <c r="X34" s="17"/>
      <c r="Y34" s="27"/>
    </row>
    <row r="35" spans="1:25" s="12" customFormat="1" x14ac:dyDescent="0.3">
      <c r="A35" s="17">
        <v>34</v>
      </c>
      <c r="B35" s="17">
        <v>13</v>
      </c>
      <c r="C35" s="38" t="s">
        <v>7</v>
      </c>
      <c r="D35" s="38" t="s">
        <v>7</v>
      </c>
      <c r="E35" s="17">
        <v>7861</v>
      </c>
      <c r="F35" s="17">
        <v>12108</v>
      </c>
      <c r="G35" s="27">
        <v>-35.08</v>
      </c>
      <c r="H35" s="27">
        <v>100</v>
      </c>
      <c r="I35" s="27">
        <v>100</v>
      </c>
      <c r="J35" s="27">
        <v>2.2000000000000002</v>
      </c>
      <c r="K35" s="27">
        <v>6.37</v>
      </c>
      <c r="L35" s="17"/>
      <c r="M35" s="17"/>
      <c r="N35" s="17"/>
      <c r="O35" s="17"/>
      <c r="P35" s="17"/>
      <c r="Q35" s="17"/>
      <c r="R35" s="13">
        <v>1090</v>
      </c>
      <c r="S35" s="17" t="s">
        <v>21</v>
      </c>
      <c r="T35" s="13">
        <v>5</v>
      </c>
      <c r="U35" s="14">
        <v>98</v>
      </c>
      <c r="V35" s="14">
        <v>81</v>
      </c>
      <c r="W35" s="14">
        <v>72</v>
      </c>
      <c r="X35" s="14">
        <v>94</v>
      </c>
      <c r="Y35" s="32">
        <f t="shared" si="0"/>
        <v>86.25</v>
      </c>
    </row>
    <row r="36" spans="1:25" s="12" customFormat="1" x14ac:dyDescent="0.3">
      <c r="A36" s="17">
        <v>35</v>
      </c>
      <c r="B36" s="17"/>
      <c r="C36" s="38"/>
      <c r="D36" s="38" t="s">
        <v>47</v>
      </c>
      <c r="E36" s="17"/>
      <c r="F36" s="17"/>
      <c r="G36" s="27"/>
      <c r="H36" s="27"/>
      <c r="I36" s="27"/>
      <c r="J36" s="27"/>
      <c r="K36" s="27"/>
      <c r="L36" s="17">
        <v>507</v>
      </c>
      <c r="M36" s="17">
        <v>250</v>
      </c>
      <c r="N36" s="27">
        <v>4.5999999999999996</v>
      </c>
      <c r="O36" s="17">
        <v>541</v>
      </c>
      <c r="P36" s="17">
        <v>580</v>
      </c>
      <c r="Q36" s="17">
        <v>88990</v>
      </c>
      <c r="R36" s="17"/>
      <c r="S36" s="17"/>
      <c r="T36" s="17"/>
      <c r="U36" s="17"/>
      <c r="V36" s="17"/>
      <c r="W36" s="17"/>
      <c r="X36" s="17"/>
      <c r="Y36" s="27"/>
    </row>
    <row r="37" spans="1:25" s="12" customFormat="1" x14ac:dyDescent="0.3">
      <c r="A37" s="17">
        <v>36</v>
      </c>
      <c r="B37" s="17"/>
      <c r="C37" s="38"/>
      <c r="D37" s="38" t="s">
        <v>48</v>
      </c>
      <c r="E37" s="17"/>
      <c r="F37" s="17"/>
      <c r="G37" s="27"/>
      <c r="H37" s="27"/>
      <c r="I37" s="27"/>
      <c r="J37" s="27"/>
      <c r="K37" s="27"/>
      <c r="L37" s="17">
        <v>487</v>
      </c>
      <c r="M37" s="17">
        <v>250</v>
      </c>
      <c r="N37" s="27">
        <v>2.8</v>
      </c>
      <c r="O37" s="17">
        <v>789</v>
      </c>
      <c r="P37" s="17">
        <v>550</v>
      </c>
      <c r="Q37" s="17">
        <v>105990</v>
      </c>
      <c r="R37" s="17"/>
      <c r="S37" s="17"/>
      <c r="T37" s="17"/>
      <c r="U37" s="17"/>
      <c r="V37" s="17"/>
      <c r="W37" s="17"/>
      <c r="X37" s="17"/>
      <c r="Y37" s="27"/>
    </row>
    <row r="38" spans="1:25" s="12" customFormat="1" x14ac:dyDescent="0.3">
      <c r="A38" s="17">
        <v>37</v>
      </c>
      <c r="B38" s="17">
        <v>14</v>
      </c>
      <c r="C38" s="38" t="s">
        <v>9</v>
      </c>
      <c r="D38" s="38" t="s">
        <v>9</v>
      </c>
      <c r="E38" s="17">
        <v>2510</v>
      </c>
      <c r="F38" s="17">
        <v>2731</v>
      </c>
      <c r="G38" s="27">
        <v>-8.1</v>
      </c>
      <c r="H38" s="27">
        <v>100</v>
      </c>
      <c r="I38" s="27">
        <v>100</v>
      </c>
      <c r="J38" s="27">
        <v>0.7</v>
      </c>
      <c r="K38" s="27">
        <v>1.43</v>
      </c>
      <c r="L38" s="17">
        <v>380</v>
      </c>
      <c r="M38" s="17">
        <v>150</v>
      </c>
      <c r="N38" s="27">
        <v>7.3</v>
      </c>
      <c r="O38" s="17">
        <v>204</v>
      </c>
      <c r="P38" s="17">
        <v>210</v>
      </c>
      <c r="Q38" s="17">
        <v>40728</v>
      </c>
      <c r="R38" s="13">
        <v>381</v>
      </c>
      <c r="S38" s="17" t="s">
        <v>22</v>
      </c>
      <c r="T38" s="13">
        <v>4</v>
      </c>
      <c r="U38" s="14">
        <v>82</v>
      </c>
      <c r="V38" s="14">
        <v>73</v>
      </c>
      <c r="W38" s="14">
        <v>75</v>
      </c>
      <c r="X38" s="14">
        <v>72</v>
      </c>
      <c r="Y38" s="32">
        <f t="shared" si="0"/>
        <v>75.5</v>
      </c>
    </row>
    <row r="39" spans="1:25" s="12" customFormat="1" x14ac:dyDescent="0.3">
      <c r="A39" s="17">
        <v>38</v>
      </c>
      <c r="B39" s="17">
        <v>15</v>
      </c>
      <c r="C39" s="38" t="s">
        <v>26</v>
      </c>
      <c r="D39" s="38" t="s">
        <v>26</v>
      </c>
      <c r="E39" s="17">
        <v>1413</v>
      </c>
      <c r="F39" s="17">
        <v>0</v>
      </c>
      <c r="G39" s="27" t="s">
        <v>1</v>
      </c>
      <c r="H39" s="27">
        <v>100</v>
      </c>
      <c r="I39" s="27">
        <v>100</v>
      </c>
      <c r="J39" s="27">
        <v>0.39</v>
      </c>
      <c r="K39" s="27" t="s">
        <v>1</v>
      </c>
      <c r="L39" s="17">
        <v>417</v>
      </c>
      <c r="M39" s="17">
        <v>180</v>
      </c>
      <c r="N39" s="27">
        <v>5.0999999999999996</v>
      </c>
      <c r="O39" s="17">
        <v>408</v>
      </c>
      <c r="P39" s="17">
        <v>440</v>
      </c>
      <c r="Q39" s="17">
        <v>74899</v>
      </c>
      <c r="R39" s="13">
        <v>500</v>
      </c>
      <c r="S39" s="17" t="s">
        <v>21</v>
      </c>
      <c r="T39" s="13">
        <v>5</v>
      </c>
      <c r="U39" s="14">
        <v>96</v>
      </c>
      <c r="V39" s="14">
        <v>90</v>
      </c>
      <c r="W39" s="14">
        <v>75</v>
      </c>
      <c r="X39" s="14">
        <v>72</v>
      </c>
      <c r="Y39" s="32">
        <f t="shared" si="0"/>
        <v>83.25</v>
      </c>
    </row>
    <row r="40" spans="1:25" x14ac:dyDescent="0.3">
      <c r="A40" s="37">
        <v>39</v>
      </c>
      <c r="B40" s="37"/>
      <c r="C40" s="39" t="s">
        <v>8</v>
      </c>
      <c r="D40" s="39"/>
      <c r="E40" s="37">
        <f>31982-1413+362+980+865+171+154</f>
        <v>33101</v>
      </c>
      <c r="F40" s="37">
        <v>10000</v>
      </c>
      <c r="G40" s="36">
        <v>231.01</v>
      </c>
      <c r="H40" s="36"/>
      <c r="I40" s="36"/>
      <c r="J40" s="36">
        <v>8.4600000000000009</v>
      </c>
      <c r="K40" s="36">
        <v>5.26</v>
      </c>
      <c r="L40" s="18"/>
      <c r="M40" s="18"/>
      <c r="N40" s="18"/>
      <c r="O40" s="18"/>
      <c r="P40" s="18"/>
      <c r="Q40" s="18"/>
      <c r="R40" s="6"/>
      <c r="S40" s="18"/>
      <c r="T40" s="6"/>
      <c r="U40" s="3"/>
      <c r="V40" s="3"/>
      <c r="W40" s="3"/>
      <c r="X40" s="3"/>
    </row>
    <row r="41" spans="1:25" x14ac:dyDescent="0.3">
      <c r="A41" s="37">
        <v>40</v>
      </c>
      <c r="B41" s="37"/>
      <c r="C41" s="39" t="s">
        <v>10</v>
      </c>
      <c r="D41" s="39"/>
      <c r="E41" s="37">
        <v>361092</v>
      </c>
      <c r="F41" s="37">
        <v>189937</v>
      </c>
      <c r="G41" s="36">
        <v>90.11</v>
      </c>
      <c r="H41" s="36"/>
      <c r="I41" s="36"/>
      <c r="J41" s="36"/>
      <c r="K41" s="36"/>
      <c r="L41" s="18"/>
      <c r="M41" s="18"/>
      <c r="N41" s="18"/>
      <c r="O41" s="18"/>
      <c r="P41" s="18"/>
      <c r="Q41" s="18"/>
      <c r="R41" s="6"/>
      <c r="S41" s="18"/>
      <c r="T41" s="6"/>
      <c r="U41" s="3"/>
      <c r="V41" s="3"/>
      <c r="W41" s="3"/>
      <c r="X41" s="3"/>
    </row>
    <row r="43" spans="1:25" x14ac:dyDescent="0.3">
      <c r="B43" s="33"/>
      <c r="C43" s="33"/>
      <c r="D43" s="33"/>
      <c r="E43" s="33"/>
      <c r="F43" s="33"/>
      <c r="G43" s="33"/>
      <c r="H43" s="33"/>
      <c r="I43" s="33"/>
      <c r="J43" s="33"/>
      <c r="K43" s="31"/>
    </row>
    <row r="44" spans="1:25" s="1" customFormat="1" x14ac:dyDescent="0.3">
      <c r="A44" s="11"/>
      <c r="B44" s="2"/>
      <c r="C44" s="2"/>
      <c r="D44" s="7"/>
      <c r="E44" s="2"/>
      <c r="F44" s="2"/>
      <c r="G44" s="2"/>
      <c r="H44" s="2"/>
      <c r="I44" s="2"/>
      <c r="J44" s="2"/>
      <c r="K44" s="2"/>
      <c r="L44" s="16"/>
      <c r="M44" s="16"/>
      <c r="N44" s="16"/>
      <c r="O44" s="16"/>
      <c r="P44" s="16"/>
      <c r="Q44" s="16"/>
      <c r="S44" s="16"/>
      <c r="T44" s="34"/>
      <c r="U44" s="34"/>
      <c r="V44" s="34"/>
      <c r="W44" s="34"/>
      <c r="X44" s="34"/>
    </row>
    <row r="45" spans="1:25" s="25" customFormat="1" x14ac:dyDescent="0.3">
      <c r="A45" s="10"/>
      <c r="B45" s="23"/>
      <c r="C45" s="23"/>
      <c r="D45" s="24"/>
      <c r="E45" s="23"/>
      <c r="F45" s="23"/>
      <c r="G45" s="23"/>
      <c r="H45" s="23"/>
      <c r="I45" s="23"/>
      <c r="J45" s="23"/>
      <c r="K45" s="23"/>
      <c r="L45" s="28"/>
      <c r="M45" s="29"/>
      <c r="N45" s="29"/>
      <c r="O45" s="26"/>
      <c r="P45" s="26"/>
      <c r="Q45" s="26"/>
      <c r="S45" s="26"/>
      <c r="T45" s="35"/>
      <c r="U45" s="35"/>
      <c r="V45" s="35"/>
      <c r="W45" s="35"/>
      <c r="X45" s="35"/>
    </row>
    <row r="46" spans="1:25" s="21" customFormat="1" x14ac:dyDescent="0.3">
      <c r="A46" s="19"/>
      <c r="B46" s="19"/>
      <c r="C46" s="19"/>
      <c r="D46" s="20"/>
      <c r="E46" s="19"/>
      <c r="F46" s="19"/>
      <c r="G46" s="19"/>
      <c r="H46" s="19"/>
      <c r="I46" s="19"/>
      <c r="J46" s="19"/>
      <c r="K46" s="19"/>
      <c r="L46" s="30"/>
      <c r="M46" s="30"/>
      <c r="N46" s="30"/>
      <c r="O46" s="22"/>
      <c r="P46" s="22"/>
      <c r="Q46" s="22"/>
      <c r="S46" s="22"/>
    </row>
  </sheetData>
  <mergeCells count="3">
    <mergeCell ref="B43:J43"/>
    <mergeCell ref="T44:X44"/>
    <mergeCell ref="T45:X45"/>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Meer</dc:creator>
  <cp:lastModifiedBy>Pieter van Meer</cp:lastModifiedBy>
  <cp:lastPrinted>2020-11-08T15:13:57Z</cp:lastPrinted>
  <dcterms:created xsi:type="dcterms:W3CDTF">2020-10-17T10:00:55Z</dcterms:created>
  <dcterms:modified xsi:type="dcterms:W3CDTF">2020-11-15T08:28:58Z</dcterms:modified>
</cp:coreProperties>
</file>