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3131\Projects\BJT\Data\"/>
    </mc:Choice>
  </mc:AlternateContent>
  <xr:revisionPtr revIDLastSave="0" documentId="13_ncr:1_{3B258351-8771-4B80-AEE3-70C38C5A177C}" xr6:coauthVersionLast="47" xr6:coauthVersionMax="47" xr10:uidLastSave="{00000000-0000-0000-0000-000000000000}"/>
  <bookViews>
    <workbookView xWindow="-120" yWindow="-120" windowWidth="29040" windowHeight="15720" xr2:uid="{00A6F88C-B33A-4918-A874-9CDEED54E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M4" i="1"/>
  <c r="N4" i="1" s="1"/>
  <c r="I4" i="1"/>
  <c r="J4" i="1" s="1"/>
  <c r="C27" i="1"/>
  <c r="C24" i="1"/>
  <c r="C6" i="1"/>
  <c r="D6" i="1"/>
  <c r="B6" i="1"/>
</calcChain>
</file>

<file path=xl/sharedStrings.xml><?xml version="1.0" encoding="utf-8"?>
<sst xmlns="http://schemas.openxmlformats.org/spreadsheetml/2006/main" count="43" uniqueCount="41">
  <si>
    <t>Theoretical</t>
  </si>
  <si>
    <t>Parameter</t>
  </si>
  <si>
    <t>VC</t>
  </si>
  <si>
    <t>VB</t>
  </si>
  <si>
    <t>VE</t>
  </si>
  <si>
    <t>VCE</t>
  </si>
  <si>
    <t>Ib</t>
  </si>
  <si>
    <t>Ic</t>
  </si>
  <si>
    <t>AC Analysis</t>
  </si>
  <si>
    <t>DC Analysis</t>
  </si>
  <si>
    <t>F-3dB Dominant</t>
  </si>
  <si>
    <t>Fmax</t>
  </si>
  <si>
    <t>F-3dB 2</t>
  </si>
  <si>
    <t>Rin</t>
  </si>
  <si>
    <t>Rout</t>
  </si>
  <si>
    <t>Measured</t>
  </si>
  <si>
    <t>Simulated</t>
  </si>
  <si>
    <t>Vin</t>
  </si>
  <si>
    <t>Iin</t>
  </si>
  <si>
    <t>Vout</t>
  </si>
  <si>
    <t>Iout</t>
  </si>
  <si>
    <t>IR1</t>
  </si>
  <si>
    <t>IR2</t>
  </si>
  <si>
    <t>Max Gain</t>
  </si>
  <si>
    <t>158.489k</t>
  </si>
  <si>
    <t>1.22k</t>
  </si>
  <si>
    <t>20.971M</t>
  </si>
  <si>
    <t>7.6k</t>
  </si>
  <si>
    <t>9.7k</t>
  </si>
  <si>
    <t>375K</t>
  </si>
  <si>
    <t>`</t>
  </si>
  <si>
    <t>R1</t>
  </si>
  <si>
    <t>R2</t>
  </si>
  <si>
    <t>3.108k</t>
  </si>
  <si>
    <t>47.405k</t>
  </si>
  <si>
    <t>RC</t>
  </si>
  <si>
    <t>RE</t>
  </si>
  <si>
    <t>9.439k</t>
  </si>
  <si>
    <t>Swing Assymetry Voltage</t>
  </si>
  <si>
    <t>80m</t>
  </si>
  <si>
    <t>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</si>
</sst>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6BDF1-41A5-4FD7-9ED5-82B815B0853F}">
  <dimension ref="A1:N38"/>
  <sheetViews>
    <sheetView tabSelected="1" workbookViewId="0">
      <selection activeCell="E24" sqref="E24"/>
    </sheetView>
  </sheetViews>
  <sheetFormatPr defaultRowHeight="15" x14ac:dyDescent="0.25"/>
  <cols>
    <col min="1" max="1" width="23.7109375" bestFit="1" customWidth="1"/>
    <col min="2" max="3" width="11" bestFit="1" customWidth="1"/>
    <col min="4" max="4" width="10.28515625" bestFit="1" customWidth="1"/>
    <col min="9" max="9" width="12" bestFit="1" customWidth="1"/>
    <col min="13" max="13" width="12" bestFit="1" customWidth="1"/>
  </cols>
  <sheetData>
    <row r="1" spans="1:14" x14ac:dyDescent="0.25">
      <c r="A1" t="s">
        <v>1</v>
      </c>
      <c r="B1" t="s">
        <v>0</v>
      </c>
      <c r="C1" t="s">
        <v>16</v>
      </c>
      <c r="D1" t="s">
        <v>15</v>
      </c>
    </row>
    <row r="2" spans="1:14" x14ac:dyDescent="0.25">
      <c r="A2" s="4" t="s">
        <v>9</v>
      </c>
      <c r="B2" s="4"/>
      <c r="C2" s="4"/>
      <c r="D2" s="4"/>
    </row>
    <row r="3" spans="1:14" x14ac:dyDescent="0.25">
      <c r="A3" t="s">
        <v>2</v>
      </c>
      <c r="C3">
        <v>6.1550000000000002</v>
      </c>
      <c r="D3">
        <v>3.1240000000000001</v>
      </c>
      <c r="H3" t="s">
        <v>17</v>
      </c>
      <c r="I3" t="s">
        <v>18</v>
      </c>
      <c r="J3" t="s">
        <v>13</v>
      </c>
      <c r="L3" t="s">
        <v>19</v>
      </c>
      <c r="M3" t="s">
        <v>20</v>
      </c>
      <c r="N3" t="s">
        <v>14</v>
      </c>
    </row>
    <row r="4" spans="1:14" x14ac:dyDescent="0.25">
      <c r="A4" t="s">
        <v>3</v>
      </c>
      <c r="C4">
        <v>2.2189999999999999</v>
      </c>
      <c r="D4">
        <v>0.70399999999999996</v>
      </c>
      <c r="H4">
        <v>6.0000000000000001E-3</v>
      </c>
      <c r="I4">
        <f>3.796*10^-6</f>
        <v>3.7959999999999997E-6</v>
      </c>
      <c r="J4">
        <f>H4/I4</f>
        <v>1580.6111696522657</v>
      </c>
      <c r="L4">
        <v>0.1</v>
      </c>
      <c r="M4">
        <f>33.468*10^-6</f>
        <v>3.3467999999999999E-5</v>
      </c>
      <c r="N4">
        <f t="shared" ref="N4" si="0">L4/M4</f>
        <v>2987.9287677781763</v>
      </c>
    </row>
    <row r="5" spans="1:14" x14ac:dyDescent="0.25">
      <c r="A5" t="s">
        <v>4</v>
      </c>
      <c r="C5">
        <v>1.4570000000000001</v>
      </c>
      <c r="D5">
        <v>2.8000000000000001E-2</v>
      </c>
    </row>
    <row r="6" spans="1:14" x14ac:dyDescent="0.25">
      <c r="A6" t="s">
        <v>5</v>
      </c>
      <c r="B6">
        <f>B3-B5</f>
        <v>0</v>
      </c>
      <c r="C6">
        <f t="shared" ref="C6:D6" si="1">C3-C5</f>
        <v>4.6980000000000004</v>
      </c>
      <c r="D6">
        <f t="shared" si="1"/>
        <v>3.0960000000000001</v>
      </c>
    </row>
    <row r="7" spans="1:14" x14ac:dyDescent="0.25">
      <c r="A7" t="s">
        <v>6</v>
      </c>
      <c r="C7" s="1">
        <v>1.853E-4</v>
      </c>
      <c r="D7" s="3">
        <v>2.8129499999999998E-4</v>
      </c>
    </row>
    <row r="8" spans="1:14" x14ac:dyDescent="0.25">
      <c r="A8" t="s">
        <v>7</v>
      </c>
      <c r="C8" s="1">
        <v>2.896E-2</v>
      </c>
      <c r="D8" s="3">
        <v>1.91E-3</v>
      </c>
    </row>
    <row r="9" spans="1:14" x14ac:dyDescent="0.25">
      <c r="A9" t="s">
        <v>40</v>
      </c>
      <c r="C9">
        <f>SUM(C7,C8)</f>
        <v>2.9145299999999999E-2</v>
      </c>
      <c r="D9" s="3">
        <f>SUM(D7,D8)</f>
        <v>2.1912950000000002E-3</v>
      </c>
    </row>
    <row r="10" spans="1:14" x14ac:dyDescent="0.25">
      <c r="A10" t="s">
        <v>21</v>
      </c>
      <c r="C10" s="1">
        <v>2.5060000000000002E-4</v>
      </c>
      <c r="D10" s="3">
        <v>2.8039999999999999E-4</v>
      </c>
    </row>
    <row r="11" spans="1:14" x14ac:dyDescent="0.25">
      <c r="A11" t="s">
        <v>22</v>
      </c>
      <c r="C11" s="1">
        <v>6.5259999999999995E-5</v>
      </c>
      <c r="D11" s="3">
        <v>2.6600700000000002E-4</v>
      </c>
    </row>
    <row r="12" spans="1:14" x14ac:dyDescent="0.25">
      <c r="A12" s="4" t="s">
        <v>8</v>
      </c>
      <c r="B12" s="4"/>
      <c r="C12" s="4"/>
      <c r="D12" s="4"/>
    </row>
    <row r="13" spans="1:14" x14ac:dyDescent="0.25">
      <c r="A13" t="s">
        <v>23</v>
      </c>
      <c r="C13" s="2">
        <v>231.6</v>
      </c>
      <c r="D13">
        <v>160</v>
      </c>
      <c r="L13" t="s">
        <v>30</v>
      </c>
    </row>
    <row r="14" spans="1:14" x14ac:dyDescent="0.25">
      <c r="A14" t="s">
        <v>10</v>
      </c>
      <c r="C14" t="s">
        <v>25</v>
      </c>
      <c r="D14">
        <v>800</v>
      </c>
    </row>
    <row r="15" spans="1:14" x14ac:dyDescent="0.25">
      <c r="A15" t="s">
        <v>11</v>
      </c>
      <c r="C15" t="s">
        <v>24</v>
      </c>
      <c r="D15" t="s">
        <v>28</v>
      </c>
    </row>
    <row r="16" spans="1:14" x14ac:dyDescent="0.25">
      <c r="A16" t="s">
        <v>12</v>
      </c>
      <c r="C16" t="s">
        <v>26</v>
      </c>
      <c r="D16" t="s">
        <v>29</v>
      </c>
    </row>
    <row r="17" spans="1:8" x14ac:dyDescent="0.25">
      <c r="A17" t="s">
        <v>13</v>
      </c>
      <c r="C17">
        <v>163.05000000000001</v>
      </c>
      <c r="D17">
        <v>1580.6111696522657</v>
      </c>
    </row>
    <row r="18" spans="1:8" x14ac:dyDescent="0.25">
      <c r="A18" t="s">
        <v>14</v>
      </c>
      <c r="C18">
        <v>283</v>
      </c>
      <c r="D18">
        <v>2987.9287677781763</v>
      </c>
    </row>
    <row r="20" spans="1:8" x14ac:dyDescent="0.25">
      <c r="A20" t="s">
        <v>38</v>
      </c>
      <c r="D20" t="s">
        <v>39</v>
      </c>
    </row>
    <row r="21" spans="1:8" x14ac:dyDescent="0.25">
      <c r="H21" t="s">
        <v>27</v>
      </c>
    </row>
    <row r="24" spans="1:8" x14ac:dyDescent="0.25">
      <c r="C24">
        <f>47.2964-3</f>
        <v>44.296399999999998</v>
      </c>
    </row>
    <row r="27" spans="1:8" x14ac:dyDescent="0.25">
      <c r="C27">
        <f>10^(C24/20)</f>
        <v>163.99099465315723</v>
      </c>
    </row>
    <row r="35" spans="1:2" x14ac:dyDescent="0.25">
      <c r="A35" t="s">
        <v>31</v>
      </c>
      <c r="B35" t="s">
        <v>34</v>
      </c>
    </row>
    <row r="36" spans="1:2" x14ac:dyDescent="0.25">
      <c r="A36" t="s">
        <v>32</v>
      </c>
      <c r="B36" t="s">
        <v>33</v>
      </c>
    </row>
    <row r="37" spans="1:2" x14ac:dyDescent="0.25">
      <c r="A37" t="s">
        <v>35</v>
      </c>
      <c r="B37" t="s">
        <v>37</v>
      </c>
    </row>
    <row r="38" spans="1:2" x14ac:dyDescent="0.25">
      <c r="A38" t="s">
        <v>36</v>
      </c>
      <c r="B38">
        <v>164.83</v>
      </c>
    </row>
  </sheetData>
  <mergeCells count="2">
    <mergeCell ref="A2:D2"/>
    <mergeCell ref="A12:D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Jaskin Kabir</dc:creator>
  <cp:lastModifiedBy>Jaskin Kabir</cp:lastModifiedBy>
  <dcterms:created xsi:type="dcterms:W3CDTF">2023-04-26T16:39:20Z</dcterms:created>
  <dcterms:modified xsi:type="dcterms:W3CDTF">2023-04-27T04:35:47Z</dcterms:modified>
</cp:coreProperties>
</file>