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MOSFET\Data\"/>
    </mc:Choice>
  </mc:AlternateContent>
  <xr:revisionPtr revIDLastSave="0" documentId="13_ncr:1_{B27FD10C-07E9-4F81-BBF1-3E98B7EB7471}" xr6:coauthVersionLast="47" xr6:coauthVersionMax="47" xr10:uidLastSave="{00000000-0000-0000-0000-000000000000}"/>
  <bookViews>
    <workbookView xWindow="-105" yWindow="0" windowWidth="14610" windowHeight="15585" xr2:uid="{412FF896-E87B-462B-A573-5628840FF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7" i="1" s="1"/>
  <c r="D8" i="1"/>
  <c r="E8" i="1" s="1"/>
  <c r="D9" i="1"/>
  <c r="D10" i="1"/>
  <c r="E10" i="1" s="1"/>
  <c r="D12" i="1"/>
  <c r="D13" i="1"/>
  <c r="E13" i="1" s="1"/>
  <c r="D14" i="1"/>
  <c r="E14" i="1" s="1"/>
  <c r="D15" i="1"/>
  <c r="E15" i="1" s="1"/>
  <c r="D3" i="1"/>
  <c r="B26" i="1"/>
  <c r="B25" i="1"/>
  <c r="B24" i="1"/>
  <c r="E4" i="1"/>
  <c r="E5" i="1"/>
  <c r="E6" i="1"/>
  <c r="E9" i="1"/>
  <c r="E12" i="1"/>
  <c r="E3" i="1"/>
</calcChain>
</file>

<file path=xl/sharedStrings.xml><?xml version="1.0" encoding="utf-8"?>
<sst xmlns="http://schemas.openxmlformats.org/spreadsheetml/2006/main" count="43" uniqueCount="41">
  <si>
    <t>VDS</t>
  </si>
  <si>
    <t>VGS</t>
  </si>
  <si>
    <t>Freq</t>
  </si>
  <si>
    <t>Vout</t>
  </si>
  <si>
    <t>Gain</t>
  </si>
  <si>
    <t>dB</t>
  </si>
  <si>
    <t>R1</t>
  </si>
  <si>
    <t>R2</t>
  </si>
  <si>
    <t>Rd</t>
  </si>
  <si>
    <t>Rs</t>
  </si>
  <si>
    <t>Swing Assymetry Voltage</t>
  </si>
  <si>
    <t>130mv</t>
  </si>
  <si>
    <t>ID</t>
  </si>
  <si>
    <t>684u</t>
  </si>
  <si>
    <t>Rin</t>
  </si>
  <si>
    <t>Rout</t>
  </si>
  <si>
    <t>6.324k</t>
  </si>
  <si>
    <t>IMPEDANCE</t>
  </si>
  <si>
    <t>Vin</t>
  </si>
  <si>
    <t>R</t>
  </si>
  <si>
    <t>Iin</t>
  </si>
  <si>
    <t>139u</t>
  </si>
  <si>
    <t>7.194k</t>
  </si>
  <si>
    <t>Input</t>
  </si>
  <si>
    <t>Output</t>
  </si>
  <si>
    <t>6.329k</t>
  </si>
  <si>
    <t>158u</t>
  </si>
  <si>
    <t>Notes</t>
  </si>
  <si>
    <t>3dB Dominant</t>
  </si>
  <si>
    <t>Max Dominant</t>
  </si>
  <si>
    <t>Max 2</t>
  </si>
  <si>
    <t>3dB 2</t>
  </si>
  <si>
    <t>Theoretical</t>
  </si>
  <si>
    <t>Simulated</t>
  </si>
  <si>
    <t>ID (uA)</t>
  </si>
  <si>
    <t>Experimental</t>
  </si>
  <si>
    <t>VGS (V)</t>
  </si>
  <si>
    <t>VDS (V)</t>
  </si>
  <si>
    <t>Gain (V/V)</t>
  </si>
  <si>
    <t>Rin (KOHM)</t>
  </si>
  <si>
    <t>Rout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</si>
</sst>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0F92-4588-4B96-A9C6-A8A79A2E880B}">
  <dimension ref="A2:L35"/>
  <sheetViews>
    <sheetView tabSelected="1" workbookViewId="0">
      <selection activeCell="J14" sqref="J14"/>
    </sheetView>
  </sheetViews>
  <sheetFormatPr defaultRowHeight="15" x14ac:dyDescent="0.25"/>
  <cols>
    <col min="1" max="1" width="23.7109375" bestFit="1" customWidth="1"/>
    <col min="4" max="4" width="11.7109375" customWidth="1"/>
    <col min="5" max="5" width="11" bestFit="1" customWidth="1"/>
    <col min="7" max="7" width="11.140625" customWidth="1"/>
    <col min="8" max="8" width="12.5703125" customWidth="1"/>
    <col min="9" max="9" width="12.5703125" bestFit="1" customWidth="1"/>
    <col min="10" max="10" width="11" bestFit="1" customWidth="1"/>
    <col min="11" max="11" width="10" bestFit="1" customWidth="1"/>
    <col min="12" max="12" width="11.7109375" bestFit="1" customWidth="1"/>
  </cols>
  <sheetData>
    <row r="2" spans="1:12" x14ac:dyDescent="0.25">
      <c r="A2" t="s">
        <v>2</v>
      </c>
      <c r="B2" t="s">
        <v>18</v>
      </c>
      <c r="C2" t="s">
        <v>3</v>
      </c>
      <c r="D2" t="s">
        <v>4</v>
      </c>
      <c r="E2" t="s">
        <v>5</v>
      </c>
      <c r="F2" t="s">
        <v>27</v>
      </c>
    </row>
    <row r="3" spans="1:12" x14ac:dyDescent="0.25">
      <c r="A3">
        <v>60</v>
      </c>
      <c r="B3">
        <v>0.1</v>
      </c>
      <c r="C3">
        <v>3.42</v>
      </c>
      <c r="D3">
        <f>C3/B3</f>
        <v>34.199999999999996</v>
      </c>
      <c r="E3">
        <f t="shared" ref="E3:E10" si="0">20*LOG10(D3)</f>
        <v>30.680522121122699</v>
      </c>
      <c r="J3" t="s">
        <v>32</v>
      </c>
      <c r="K3" t="s">
        <v>33</v>
      </c>
      <c r="L3" t="s">
        <v>35</v>
      </c>
    </row>
    <row r="4" spans="1:12" x14ac:dyDescent="0.25">
      <c r="A4">
        <v>15000</v>
      </c>
      <c r="B4">
        <v>0.1</v>
      </c>
      <c r="C4">
        <v>3.6</v>
      </c>
      <c r="D4">
        <f t="shared" ref="D4:D15" si="1">C4/B4</f>
        <v>36</v>
      </c>
      <c r="E4">
        <f t="shared" si="0"/>
        <v>31.126050015345747</v>
      </c>
      <c r="I4" t="s">
        <v>36</v>
      </c>
      <c r="J4">
        <v>2.3570000000000002</v>
      </c>
      <c r="K4">
        <v>2.3570000000000002</v>
      </c>
      <c r="L4">
        <v>2.423</v>
      </c>
    </row>
    <row r="5" spans="1:12" x14ac:dyDescent="0.25">
      <c r="A5">
        <v>22000</v>
      </c>
      <c r="B5">
        <v>0.1</v>
      </c>
      <c r="C5">
        <v>3.6</v>
      </c>
      <c r="D5">
        <f t="shared" si="1"/>
        <v>36</v>
      </c>
      <c r="E5">
        <f t="shared" si="0"/>
        <v>31.126050015345747</v>
      </c>
      <c r="I5" t="s">
        <v>37</v>
      </c>
      <c r="J5">
        <v>6.7830000000000004</v>
      </c>
      <c r="K5">
        <v>6.7839999999999998</v>
      </c>
      <c r="L5">
        <v>6.8730000000000002</v>
      </c>
    </row>
    <row r="6" spans="1:12" x14ac:dyDescent="0.25">
      <c r="A6">
        <v>23000</v>
      </c>
      <c r="B6">
        <v>0.1</v>
      </c>
      <c r="C6">
        <v>3.58</v>
      </c>
      <c r="D6">
        <f t="shared" si="1"/>
        <v>35.799999999999997</v>
      </c>
      <c r="E6">
        <f t="shared" si="0"/>
        <v>31.077660532877488</v>
      </c>
      <c r="I6" t="s">
        <v>34</v>
      </c>
      <c r="J6">
        <v>678</v>
      </c>
      <c r="K6">
        <v>678</v>
      </c>
      <c r="L6">
        <v>684</v>
      </c>
    </row>
    <row r="7" spans="1:12" x14ac:dyDescent="0.25">
      <c r="A7">
        <v>600</v>
      </c>
      <c r="B7">
        <v>0.1</v>
      </c>
      <c r="C7">
        <v>3.46</v>
      </c>
      <c r="D7">
        <f t="shared" si="1"/>
        <v>34.599999999999994</v>
      </c>
      <c r="E7">
        <f t="shared" si="0"/>
        <v>30.781521975855529</v>
      </c>
      <c r="I7" t="s">
        <v>38</v>
      </c>
      <c r="J7">
        <v>69.774000000000001</v>
      </c>
      <c r="K7">
        <v>68.91</v>
      </c>
      <c r="L7">
        <v>36</v>
      </c>
    </row>
    <row r="8" spans="1:12" x14ac:dyDescent="0.25">
      <c r="A8">
        <v>226000</v>
      </c>
      <c r="B8">
        <v>0.1</v>
      </c>
      <c r="C8">
        <v>2.5499999999999998</v>
      </c>
      <c r="D8">
        <f t="shared" si="1"/>
        <v>25.499999999999996</v>
      </c>
      <c r="E8">
        <f t="shared" si="0"/>
        <v>28.130803608679102</v>
      </c>
      <c r="I8" t="s">
        <v>39</v>
      </c>
      <c r="J8">
        <v>7.1050000000000004</v>
      </c>
      <c r="K8">
        <v>7.11</v>
      </c>
      <c r="L8">
        <v>7.194</v>
      </c>
    </row>
    <row r="9" spans="1:12" x14ac:dyDescent="0.25">
      <c r="A9">
        <v>24</v>
      </c>
      <c r="B9">
        <v>0.1</v>
      </c>
      <c r="C9">
        <v>2.548</v>
      </c>
      <c r="D9">
        <f t="shared" si="1"/>
        <v>25.48</v>
      </c>
      <c r="E9">
        <f t="shared" si="0"/>
        <v>28.123988473266259</v>
      </c>
      <c r="I9" t="s">
        <v>40</v>
      </c>
      <c r="J9">
        <v>6.2069999999999999</v>
      </c>
      <c r="K9">
        <v>6.2110000000000003</v>
      </c>
      <c r="L9">
        <v>6.3289999999999997</v>
      </c>
    </row>
    <row r="10" spans="1:12" x14ac:dyDescent="0.25">
      <c r="A10">
        <v>400</v>
      </c>
      <c r="B10">
        <v>0.1</v>
      </c>
      <c r="C10">
        <v>3.6</v>
      </c>
      <c r="D10">
        <f t="shared" si="1"/>
        <v>36</v>
      </c>
      <c r="E10">
        <f t="shared" si="0"/>
        <v>31.126050015345747</v>
      </c>
    </row>
    <row r="12" spans="1:12" x14ac:dyDescent="0.25">
      <c r="A12">
        <v>22</v>
      </c>
      <c r="B12">
        <v>0.1</v>
      </c>
      <c r="C12">
        <v>2.5499999999999998</v>
      </c>
      <c r="D12">
        <f t="shared" si="1"/>
        <v>25.499999999999996</v>
      </c>
      <c r="E12">
        <f>20*LOG10(D12)</f>
        <v>28.130803608679102</v>
      </c>
      <c r="F12" t="s">
        <v>28</v>
      </c>
    </row>
    <row r="13" spans="1:12" x14ac:dyDescent="0.25">
      <c r="A13">
        <v>300</v>
      </c>
      <c r="B13">
        <v>0.1</v>
      </c>
      <c r="C13">
        <v>3.6</v>
      </c>
      <c r="D13">
        <f t="shared" si="1"/>
        <v>36</v>
      </c>
      <c r="E13">
        <f>20*LOG10(D13)</f>
        <v>31.126050015345747</v>
      </c>
      <c r="F13" t="s">
        <v>29</v>
      </c>
    </row>
    <row r="14" spans="1:12" x14ac:dyDescent="0.25">
      <c r="A14">
        <v>25000</v>
      </c>
      <c r="B14">
        <v>0.1</v>
      </c>
      <c r="C14">
        <v>3.6</v>
      </c>
      <c r="D14">
        <f t="shared" si="1"/>
        <v>36</v>
      </c>
      <c r="E14">
        <f>20*LOG10(D14)</f>
        <v>31.126050015345747</v>
      </c>
      <c r="F14" t="s">
        <v>30</v>
      </c>
    </row>
    <row r="15" spans="1:12" x14ac:dyDescent="0.25">
      <c r="A15">
        <v>915000</v>
      </c>
      <c r="B15">
        <v>0.1</v>
      </c>
      <c r="C15">
        <v>2.5499999999999998</v>
      </c>
      <c r="D15">
        <f t="shared" si="1"/>
        <v>25.499999999999996</v>
      </c>
      <c r="E15">
        <f>20*LOG10(D15)</f>
        <v>28.130803608679102</v>
      </c>
      <c r="F15" t="s">
        <v>31</v>
      </c>
    </row>
    <row r="23" spans="1:7" x14ac:dyDescent="0.25">
      <c r="A23" t="s">
        <v>6</v>
      </c>
      <c r="B23">
        <v>15</v>
      </c>
    </row>
    <row r="24" spans="1:7" x14ac:dyDescent="0.25">
      <c r="A24" t="s">
        <v>7</v>
      </c>
      <c r="B24">
        <f>0.27*50</f>
        <v>13.5</v>
      </c>
      <c r="E24" t="s">
        <v>17</v>
      </c>
    </row>
    <row r="25" spans="1:7" x14ac:dyDescent="0.25">
      <c r="A25" t="s">
        <v>8</v>
      </c>
      <c r="B25">
        <f>(1-0.82)*50</f>
        <v>9.0000000000000018</v>
      </c>
      <c r="E25" t="s">
        <v>18</v>
      </c>
      <c r="F25" t="s">
        <v>20</v>
      </c>
      <c r="G25" t="s">
        <v>19</v>
      </c>
    </row>
    <row r="26" spans="1:7" x14ac:dyDescent="0.25">
      <c r="A26" t="s">
        <v>9</v>
      </c>
      <c r="B26">
        <f>(1-0.79)*50</f>
        <v>10.499999999999998</v>
      </c>
      <c r="D26" t="s">
        <v>23</v>
      </c>
      <c r="E26">
        <v>1</v>
      </c>
      <c r="F26" t="s">
        <v>21</v>
      </c>
      <c r="G26" t="s">
        <v>22</v>
      </c>
    </row>
    <row r="27" spans="1:7" x14ac:dyDescent="0.25">
      <c r="D27" t="s">
        <v>24</v>
      </c>
      <c r="E27">
        <v>1</v>
      </c>
      <c r="F27" t="s">
        <v>26</v>
      </c>
      <c r="G27" t="s">
        <v>25</v>
      </c>
    </row>
    <row r="28" spans="1:7" x14ac:dyDescent="0.25">
      <c r="A28" t="s">
        <v>1</v>
      </c>
      <c r="B28">
        <v>2.423</v>
      </c>
    </row>
    <row r="29" spans="1:7" x14ac:dyDescent="0.25">
      <c r="A29" t="s">
        <v>0</v>
      </c>
      <c r="B29">
        <v>6.8730000000000002</v>
      </c>
    </row>
    <row r="30" spans="1:7" x14ac:dyDescent="0.25">
      <c r="A30" t="s">
        <v>12</v>
      </c>
      <c r="B30" t="s">
        <v>13</v>
      </c>
    </row>
    <row r="32" spans="1:7" x14ac:dyDescent="0.25">
      <c r="A32" t="s">
        <v>10</v>
      </c>
      <c r="B32" t="s">
        <v>11</v>
      </c>
    </row>
    <row r="34" spans="1:2" x14ac:dyDescent="0.25">
      <c r="A34" t="s">
        <v>14</v>
      </c>
      <c r="B34" t="s">
        <v>22</v>
      </c>
    </row>
    <row r="35" spans="1:2" x14ac:dyDescent="0.25">
      <c r="A35" t="s">
        <v>15</v>
      </c>
      <c r="B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2023-04-19T15:59:10Z</dcterms:created>
  <dcterms:modified xsi:type="dcterms:W3CDTF">2023-04-25T23:17:08Z</dcterms:modified>
</cp:coreProperties>
</file>