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kaur\Downloads\"/>
    </mc:Choice>
  </mc:AlternateContent>
  <xr:revisionPtr revIDLastSave="0" documentId="13_ncr:1_{8B80F035-E122-4041-A18C-D47F1058A20B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Conclusion" sheetId="4" r:id="rId1"/>
    <sheet name="Step 1- Human speak" sheetId="2" r:id="rId2"/>
    <sheet name="Step 2- Bucketize" sheetId="1" r:id="rId3"/>
    <sheet name="Step 3- Need validation" sheetId="3" r:id="rId4"/>
    <sheet name="Step 4- Persona Info" sheetId="5" r:id="rId5"/>
    <sheet name="Step 5- Diet Info" sheetId="6" r:id="rId6"/>
    <sheet name="Step 6- Demographic" sheetId="7" r:id="rId7"/>
    <sheet name="Step 7- Persona building" sheetId="8" r:id="rId8"/>
    <sheet name="Step 8- Monetary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8" l="1"/>
  <c r="B13" i="8"/>
  <c r="B12" i="8"/>
  <c r="B20" i="5"/>
  <c r="B19" i="5"/>
  <c r="B18" i="5"/>
</calcChain>
</file>

<file path=xl/sharedStrings.xml><?xml version="1.0" encoding="utf-8"?>
<sst xmlns="http://schemas.openxmlformats.org/spreadsheetml/2006/main" count="410" uniqueCount="232">
  <si>
    <t>Survey Question</t>
  </si>
  <si>
    <t>Stage</t>
  </si>
  <si>
    <t>What It Tells You</t>
  </si>
  <si>
    <t>Why It Matters</t>
  </si>
  <si>
    <t>Age</t>
  </si>
  <si>
    <t>Gender</t>
  </si>
  <si>
    <t>City</t>
  </si>
  <si>
    <t>Fitness goal</t>
  </si>
  <si>
    <t>Diet type</t>
  </si>
  <si>
    <t>People per meal</t>
  </si>
  <si>
    <t>Time spent cooking</t>
  </si>
  <si>
    <t>Importance ratings (taste, nutrition, etc.)</t>
  </si>
  <si>
    <t>Meal prep challenges</t>
  </si>
  <si>
    <t>Monthly spend</t>
  </si>
  <si>
    <t>Order frequency</t>
  </si>
  <si>
    <t>Eating out frequency</t>
  </si>
  <si>
    <t>Considered a meal plan?</t>
  </si>
  <si>
    <t>Willingness to pay</t>
  </si>
  <si>
    <t>Blockers</t>
  </si>
  <si>
    <t>Opt-in (notify me)</t>
  </si>
  <si>
    <t>Email ID</t>
  </si>
  <si>
    <t>Demographic</t>
  </si>
  <si>
    <t>Persona info</t>
  </si>
  <si>
    <t>Diet info</t>
  </si>
  <si>
    <t>Need validation</t>
  </si>
  <si>
    <t>Monetary</t>
  </si>
  <si>
    <t>Demographic segmentation</t>
  </si>
  <si>
    <t>Segment preferences</t>
  </si>
  <si>
    <t>Geo-targeting strategy</t>
  </si>
  <si>
    <t>User intent/need</t>
  </si>
  <si>
    <t>Dietary segmentation</t>
  </si>
  <si>
    <t>Household size insight</t>
  </si>
  <si>
    <t>Pain point signal</t>
  </si>
  <si>
    <t>Feature priority signal</t>
  </si>
  <si>
    <t>Friction points / must-haves</t>
  </si>
  <si>
    <t>Price anchoring</t>
  </si>
  <si>
    <t>Meal sourcing behavior</t>
  </si>
  <si>
    <t>Lifestyle insights</t>
  </si>
  <si>
    <t>Purchase intent</t>
  </si>
  <si>
    <t>Price elasticity</t>
  </si>
  <si>
    <t>Barriers to adoption</t>
  </si>
  <si>
    <t>Lead quality / engagement</t>
  </si>
  <si>
    <t>Actual contact point</t>
  </si>
  <si>
    <t>Tailor communication, feature sets by age group</t>
  </si>
  <si>
    <t>Gender-linked dietary or purchasing behavior</t>
  </si>
  <si>
    <t>Prioritize launch cities based on demand</t>
  </si>
  <si>
    <t>Defines use cases (e.g. weight loss, muscle gain)</t>
  </si>
  <si>
    <t>Helps decide which diet plans to offer</t>
  </si>
  <si>
    <t>Portioning, pricing, packaging design</t>
  </si>
  <si>
    <t>Indicates who finds daily prep burdensome</t>
  </si>
  <si>
    <t>Helps prioritize MVP features</t>
  </si>
  <si>
    <t>Direct source of feature and UX priorities</t>
  </si>
  <si>
    <t>Pricing strategy, CAC vs LTV modeling</t>
  </si>
  <si>
    <t>Openness to delivery, food habits</t>
  </si>
  <si>
    <t>Routine decisions, dining expectations</t>
  </si>
  <si>
    <t>Gauges awareness and openness to concept</t>
  </si>
  <si>
    <t>Informs pricing tiers and bundling</t>
  </si>
  <si>
    <t>What stops people from converting</t>
  </si>
  <si>
    <t>Warm leads for pre-launch outreach</t>
  </si>
  <si>
    <t>Early waitlist, re-engagement channel</t>
  </si>
  <si>
    <t>•Validate if a genuine need exists - Kano analysis.</t>
  </si>
  <si>
    <t>•Analyse user behaviour - Empathy map, Customer Journey map.</t>
  </si>
  <si>
    <t>•Segment the customer base - Demographics.</t>
  </si>
  <si>
    <t>•Determine users' willingness to pay - Survey, Conjoint analysis.</t>
  </si>
  <si>
    <t>Why do they need this?</t>
  </si>
  <si>
    <t>Who needs this?</t>
  </si>
  <si>
    <t>How much will they pay for it?</t>
  </si>
  <si>
    <t>Objective</t>
  </si>
  <si>
    <t>aka(in layman terms)</t>
  </si>
  <si>
    <t>Why would someone subscribe to a meal plan?</t>
  </si>
  <si>
    <t>Because it takes time and meal prep is challenging.</t>
  </si>
  <si>
    <t>Why is the current alternative not valuable?</t>
  </si>
  <si>
    <t>Why is the meal prep challenging?</t>
  </si>
  <si>
    <t>Because they find more value in the meal plan than cooking or choose other alternatives.</t>
  </si>
  <si>
    <t>How much time is taken on an average?</t>
  </si>
  <si>
    <r>
      <t xml:space="preserve">It's </t>
    </r>
    <r>
      <rPr>
        <b/>
        <sz val="11"/>
        <color theme="1"/>
        <rFont val="Calibri"/>
        <family val="2"/>
        <scheme val="minor"/>
      </rPr>
      <t>time-intensive</t>
    </r>
  </si>
  <si>
    <r>
      <t xml:space="preserve">It requires </t>
    </r>
    <r>
      <rPr>
        <b/>
        <sz val="11"/>
        <color theme="1"/>
        <rFont val="Calibri"/>
        <family val="2"/>
        <scheme val="minor"/>
      </rPr>
      <t>coordination and planning</t>
    </r>
    <r>
      <rPr>
        <sz val="11"/>
        <color theme="1"/>
        <rFont val="Calibri"/>
        <family val="2"/>
        <scheme val="minor"/>
      </rPr>
      <t xml:space="preserve"> — not just effort</t>
    </r>
  </si>
  <si>
    <r>
      <t xml:space="preserve">It leads to </t>
    </r>
    <r>
      <rPr>
        <b/>
        <sz val="11"/>
        <color theme="1"/>
        <rFont val="Calibri"/>
        <family val="2"/>
        <scheme val="minor"/>
      </rPr>
      <t>nutrition anxiety</t>
    </r>
  </si>
  <si>
    <r>
      <t xml:space="preserve">High cook- Who </t>
    </r>
    <r>
      <rPr>
        <sz val="11"/>
        <color theme="1"/>
        <rFont val="Calibri"/>
        <family val="2"/>
        <scheme val="minor"/>
      </rPr>
      <t xml:space="preserve">spend </t>
    </r>
    <r>
      <rPr>
        <b/>
        <sz val="11"/>
        <color theme="1"/>
        <rFont val="Calibri"/>
        <family val="2"/>
        <scheme val="minor"/>
      </rPr>
      <t>30+ minutes daily</t>
    </r>
    <r>
      <rPr>
        <sz val="11"/>
        <color theme="1"/>
        <rFont val="Calibri"/>
        <family val="2"/>
        <scheme val="minor"/>
      </rPr>
      <t xml:space="preserve"> on meal prep</t>
    </r>
  </si>
  <si>
    <t>Low cook-  don’t cook or cook very little (&lt;30 min)</t>
  </si>
  <si>
    <t>Do people need this?</t>
  </si>
  <si>
    <t>Challenge Combo</t>
  </si>
  <si>
    <t>Total Users</t>
  </si>
  <si>
    <t>High-Cook %</t>
  </si>
  <si>
    <t>Low-Cook %</t>
  </si>
  <si>
    <t>🔍 What It Suggests</t>
  </si>
  <si>
    <r>
      <t>A and B</t>
    </r>
    <r>
      <rPr>
        <sz val="11"/>
        <color theme="1"/>
        <rFont val="Calibri"/>
        <family val="2"/>
        <scheme val="minor"/>
      </rPr>
      <t xml:space="preserve"> (Time + Nutrition)</t>
    </r>
  </si>
  <si>
    <t>Both high- and low-cook users equally feel “I spend time but still don’t know if it’s healthy”</t>
  </si>
  <si>
    <r>
      <t>A and C</t>
    </r>
    <r>
      <rPr>
        <sz val="11"/>
        <color theme="1"/>
        <rFont val="Calibri"/>
        <family val="2"/>
        <scheme val="minor"/>
      </rPr>
      <t xml:space="preserve"> (Time + Coordination)</t>
    </r>
  </si>
  <si>
    <t>Coordination issues (managing cooks, sourcing) exist even for those who don’t cook much themselves</t>
  </si>
  <si>
    <r>
      <t>B and C</t>
    </r>
    <r>
      <rPr>
        <sz val="11"/>
        <color theme="1"/>
        <rFont val="Calibri"/>
        <family val="2"/>
        <scheme val="minor"/>
      </rPr>
      <t xml:space="preserve"> (Nutrition + Coordination)</t>
    </r>
  </si>
  <si>
    <t>High mental load exists on both sides — sourcing + nutrition uncertainty isn’t about cook time</t>
  </si>
  <si>
    <t>All three (A + B + C)</t>
  </si>
  <si>
    <t>A small segment is maxed out: time-poor, uncertain, logistically frustrated — strong early adopters</t>
  </si>
  <si>
    <t>Is there an overlap between the challenges here?</t>
  </si>
  <si>
    <t>How many?</t>
  </si>
  <si>
    <r>
      <t xml:space="preserve">Only </t>
    </r>
    <r>
      <rPr>
        <b/>
        <sz val="11"/>
        <color theme="1"/>
        <rFont val="Calibri"/>
        <family val="2"/>
        <scheme val="minor"/>
      </rPr>
      <t>3 users (11.1%)</t>
    </r>
    <r>
      <rPr>
        <sz val="11"/>
        <color theme="1"/>
        <rFont val="Calibri"/>
        <family val="2"/>
        <scheme val="minor"/>
      </rPr>
      <t xml:space="preserve"> reported none of these core issues</t>
    </r>
  </si>
  <si>
    <r>
      <rPr>
        <b/>
        <sz val="11"/>
        <color theme="1"/>
        <rFont val="Calibri"/>
        <family val="2"/>
        <scheme val="minor"/>
      </rPr>
      <t>24 out of 27 users (88.9%)</t>
    </r>
    <r>
      <rPr>
        <sz val="11"/>
        <color theme="1"/>
        <rFont val="Calibri"/>
        <family val="2"/>
        <scheme val="minor"/>
      </rPr>
      <t xml:space="preserve"> face at least one major challenge — </t>
    </r>
    <r>
      <rPr>
        <b/>
        <sz val="11"/>
        <color theme="1"/>
        <rFont val="Calibri"/>
        <family val="2"/>
        <scheme val="minor"/>
      </rPr>
      <t>time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nutrition</t>
    </r>
    <r>
      <rPr>
        <sz val="11"/>
        <color theme="1"/>
        <rFont val="Calibri"/>
        <family val="2"/>
        <scheme val="minor"/>
      </rPr>
      <t xml:space="preserve">, or </t>
    </r>
    <r>
      <rPr>
        <b/>
        <sz val="11"/>
        <color theme="1"/>
        <rFont val="Calibri"/>
        <family val="2"/>
        <scheme val="minor"/>
      </rPr>
      <t>coordination</t>
    </r>
  </si>
  <si>
    <t>→ They're not just struggling — they’re juggling</t>
  </si>
  <si>
    <t>→ These are your clearest early adopters</t>
  </si>
  <si>
    <t>→ These users are overwhelmed and looking for relief. That’s your emotional hook.</t>
  </si>
  <si>
    <r>
      <t>88.9%</t>
    </r>
    <r>
      <rPr>
        <sz val="11"/>
        <color theme="1"/>
        <rFont val="Calibri"/>
        <family val="2"/>
        <scheme val="minor"/>
      </rPr>
      <t xml:space="preserve"> of users face at least one of the three core frictions:</t>
    </r>
  </si>
  <si>
    <r>
      <t>63.0%</t>
    </r>
    <r>
      <rPr>
        <sz val="11"/>
        <color theme="1"/>
        <rFont val="Calibri"/>
        <family val="2"/>
        <scheme val="minor"/>
      </rPr>
      <t xml:space="preserve"> face two or more</t>
    </r>
  </si>
  <si>
    <r>
      <t>7.4%</t>
    </r>
    <r>
      <rPr>
        <sz val="11"/>
        <color theme="1"/>
        <rFont val="Calibri"/>
        <family val="2"/>
        <scheme val="minor"/>
      </rPr>
      <t xml:space="preserve"> are maxed out — they feel all three pain points simultaneously</t>
    </r>
  </si>
  <si>
    <t>Yes, this is a real, widespread need.</t>
  </si>
  <si>
    <r>
      <t>→  Time</t>
    </r>
    <r>
      <rPr>
        <sz val="11"/>
        <color theme="1"/>
        <rFont val="Calibri"/>
        <family val="2"/>
        <scheme val="minor"/>
      </rPr>
      <t>, Nutrition uncertainty, or Coordination overload</t>
    </r>
  </si>
  <si>
    <t>Do people need this? Why and how many?</t>
  </si>
  <si>
    <t>People per Meal</t>
  </si>
  <si>
    <t>% of Users</t>
  </si>
  <si>
    <t>Insight</t>
  </si>
  <si>
    <t>2 people</t>
  </si>
  <si>
    <t>3 people</t>
  </si>
  <si>
    <t>1 person</t>
  </si>
  <si>
    <t>Fitness goals</t>
  </si>
  <si>
    <t>Just trying to eat healthy</t>
  </si>
  <si>
    <t>Weight loss</t>
  </si>
  <si>
    <t xml:space="preserve">Weght loss +Muscle building </t>
  </si>
  <si>
    <t>Outsourced meal frequency</t>
  </si>
  <si>
    <t>4-5 meals a week</t>
  </si>
  <si>
    <t>2-3 meals a week</t>
  </si>
  <si>
    <t>Almost never</t>
  </si>
  <si>
    <t>Diet Type</t>
  </si>
  <si>
    <t>Balanced</t>
  </si>
  <si>
    <r>
      <t xml:space="preserve">Most users are looking for simple, wholesome meals — this is your </t>
    </r>
    <r>
      <rPr>
        <b/>
        <sz val="11"/>
        <color theme="1"/>
        <rFont val="Calibri"/>
        <family val="2"/>
        <scheme val="minor"/>
      </rPr>
      <t>default go-to</t>
    </r>
  </si>
  <si>
    <t>High protein</t>
  </si>
  <si>
    <r>
      <t xml:space="preserve">Reflects fitness-driven demand — useful for </t>
    </r>
    <r>
      <rPr>
        <b/>
        <sz val="11"/>
        <color theme="1"/>
        <rFont val="Calibri"/>
        <family val="2"/>
        <scheme val="minor"/>
      </rPr>
      <t>weight loss and muscle gain plans</t>
    </r>
  </si>
  <si>
    <t>Vegetarian</t>
  </si>
  <si>
    <r>
      <t xml:space="preserve">Large vegetarian audience — </t>
    </r>
    <r>
      <rPr>
        <b/>
        <sz val="11"/>
        <color theme="1"/>
        <rFont val="Calibri"/>
        <family val="2"/>
        <scheme val="minor"/>
      </rPr>
      <t>non-meat options are a must</t>
    </r>
  </si>
  <si>
    <t>Intermittent fasting</t>
  </si>
  <si>
    <t>A niche but growing trend — plan structuring (timed meals) could help here</t>
  </si>
  <si>
    <t>Diabetic friendly</t>
  </si>
  <si>
    <t>Represents a small but high-intent health segment</t>
  </si>
  <si>
    <t>Ayurvedic</t>
  </si>
  <si>
    <t>Niche, culturally motivated users — may overlap with premium buyers</t>
  </si>
  <si>
    <t>Gluten-free</t>
  </si>
  <si>
    <t>Small base, likely needs education or trust signals</t>
  </si>
  <si>
    <t>Low carb / Keto</t>
  </si>
  <si>
    <t>Not dominant — indicates your audience isn’t hardcore diet-committed</t>
  </si>
  <si>
    <r>
      <t>29–34</t>
    </r>
    <r>
      <rPr>
        <sz val="11"/>
        <color theme="1"/>
        <rFont val="Calibri"/>
        <family val="2"/>
        <scheme val="minor"/>
      </rPr>
      <t xml:space="preserve"> (core block)</t>
    </r>
  </si>
  <si>
    <t>~56%</t>
  </si>
  <si>
    <t>Spread from 27 to 58</t>
  </si>
  <si>
    <t>Diverse age mix, but skewed toward young professionals.</t>
  </si>
  <si>
    <t>Female</t>
  </si>
  <si>
    <t>Male</t>
  </si>
  <si>
    <t>Hyderabad</t>
  </si>
  <si>
    <t>Bangalore</t>
  </si>
  <si>
    <t>Delhi/NCR</t>
  </si>
  <si>
    <t>Others (Punjab, Pune, Kanpur, etc.)</t>
  </si>
  <si>
    <t>each &lt;4%</t>
  </si>
  <si>
    <t>Couples- balanced</t>
  </si>
  <si>
    <t>Couples- weight loss</t>
  </si>
  <si>
    <t>Small families- balanced</t>
  </si>
  <si>
    <t>Couples- balanced, frequent</t>
  </si>
  <si>
    <t>Couples- weight loss, frequent</t>
  </si>
  <si>
    <t>Small families- balanced, frequent</t>
  </si>
  <si>
    <t>29–34</t>
  </si>
  <si>
    <t>Tier 1</t>
  </si>
  <si>
    <t>Keywords</t>
  </si>
  <si>
    <t>% of users</t>
  </si>
  <si>
    <t>A Tier 1 couple in their early 30s, cooking for three, wants healthier everyday meals. They order 2–3 times a week when tired or busy. Their focus is balanced nutrition and convenience, not fad diets. Key pain points: daily prep effort and nutritional uncertainty. They’ll pay ₹150–200 for simple, home-style meals that fit family routines without mental load.</t>
  </si>
  <si>
    <t>This 30-something Tier 1 couple cooks for two and orders 4–5 meals weekly. They're actively working on weight loss and want reliable, protein-rich meals. Their pain points: time, portioning, and hitting nutrition goals. They’re ready to pay ₹200–250 for clean, ready meals that help them stay on track without compromise.</t>
  </si>
  <si>
    <t>Goal-Oriented Couple(15%)</t>
  </si>
  <si>
    <t>Balanced Small Family(7%)</t>
  </si>
  <si>
    <r>
      <t>₹150–200</t>
    </r>
    <r>
      <rPr>
        <sz val="11"/>
        <color theme="1"/>
        <rFont val="Calibri"/>
        <family val="2"/>
        <scheme val="minor"/>
      </rPr>
      <t xml:space="preserve"> → 55.6% of users</t>
    </r>
  </si>
  <si>
    <r>
      <t>₹200–300</t>
    </r>
    <r>
      <rPr>
        <sz val="11"/>
        <color theme="1"/>
        <rFont val="Calibri"/>
        <family val="2"/>
        <scheme val="minor"/>
      </rPr>
      <t xml:space="preserve"> → 33.3% of users</t>
    </r>
  </si>
  <si>
    <r>
      <t>&gt; ₹300</t>
    </r>
    <r>
      <rPr>
        <sz val="11"/>
        <color theme="1"/>
        <rFont val="Calibri"/>
        <family val="2"/>
        <scheme val="minor"/>
      </rPr>
      <t xml:space="preserve"> → 11.1% of users</t>
    </r>
  </si>
  <si>
    <r>
      <t xml:space="preserve">These numbers represent the </t>
    </r>
    <r>
      <rPr>
        <b/>
        <sz val="11"/>
        <color theme="1"/>
        <rFont val="Calibri"/>
        <family val="2"/>
        <scheme val="minor"/>
      </rPr>
      <t>estimated monthly revenue per user</t>
    </r>
    <r>
      <rPr>
        <sz val="11"/>
        <color theme="1"/>
        <rFont val="Calibri"/>
        <family val="2"/>
        <scheme val="minor"/>
      </rPr>
      <t xml:space="preserve"> if they subscribe to your meal plan — based on:</t>
    </r>
  </si>
  <si>
    <t>Price per meal × Meals per week × 4 weeks</t>
  </si>
  <si>
    <t>✅ 1. Filter Users in Each Persona Group</t>
  </si>
  <si>
    <t>A. Balanced Small Families</t>
  </si>
  <si>
    <t>Meal size: 3 people</t>
  </si>
  <si>
    <r>
      <t xml:space="preserve">Fitness goal: </t>
    </r>
    <r>
      <rPr>
        <i/>
        <sz val="11"/>
        <color theme="1"/>
        <rFont val="Calibri"/>
        <family val="2"/>
        <scheme val="minor"/>
      </rPr>
      <t>“Just trying to eat healthy”</t>
    </r>
  </si>
  <si>
    <r>
      <t xml:space="preserve">Order frequency: </t>
    </r>
    <r>
      <rPr>
        <i/>
        <sz val="11"/>
        <color theme="1"/>
        <rFont val="Calibri"/>
        <family val="2"/>
        <scheme val="minor"/>
      </rPr>
      <t>2–3 meals/week</t>
    </r>
  </si>
  <si>
    <r>
      <t xml:space="preserve">From your survey → </t>
    </r>
    <r>
      <rPr>
        <b/>
        <sz val="11"/>
        <color theme="1"/>
        <rFont val="Calibri"/>
        <family val="2"/>
        <scheme val="minor"/>
      </rPr>
      <t>2 users matched</t>
    </r>
    <r>
      <rPr>
        <sz val="11"/>
        <color theme="1"/>
        <rFont val="Calibri"/>
        <family val="2"/>
        <scheme val="minor"/>
      </rPr>
      <t xml:space="preserve"> this.</t>
    </r>
  </si>
  <si>
    <t>B. Goal-Oriented Couples</t>
  </si>
  <si>
    <t>Meal size: 2 people</t>
  </si>
  <si>
    <r>
      <t xml:space="preserve">Fitness goal: </t>
    </r>
    <r>
      <rPr>
        <i/>
        <sz val="11"/>
        <color theme="1"/>
        <rFont val="Calibri"/>
        <family val="2"/>
        <scheme val="minor"/>
      </rPr>
      <t>“Weight loss”</t>
    </r>
  </si>
  <si>
    <r>
      <t xml:space="preserve">Order frequency: </t>
    </r>
    <r>
      <rPr>
        <i/>
        <sz val="11"/>
        <color theme="1"/>
        <rFont val="Calibri"/>
        <family val="2"/>
        <scheme val="minor"/>
      </rPr>
      <t>4–5 meals/week</t>
    </r>
  </si>
  <si>
    <r>
      <t xml:space="preserve">From your survey → </t>
    </r>
    <r>
      <rPr>
        <b/>
        <sz val="11"/>
        <color theme="1"/>
        <rFont val="Calibri"/>
        <family val="2"/>
        <scheme val="minor"/>
      </rPr>
      <t>4 users matched</t>
    </r>
    <r>
      <rPr>
        <sz val="11"/>
        <color theme="1"/>
        <rFont val="Calibri"/>
        <family val="2"/>
        <scheme val="minor"/>
      </rPr>
      <t xml:space="preserve"> this.</t>
    </r>
  </si>
  <si>
    <t>✅ 2. Look at Their "Willingness to Pay"</t>
  </si>
  <si>
    <t>Each user picked a price range (e.g., ₹150–200).</t>
  </si>
  <si>
    <t>We assigned midpoints to each:</t>
  </si>
  <si>
    <t>Price Range</t>
  </si>
  <si>
    <t>Assigned Midpoint</t>
  </si>
  <si>
    <t>₹150–200</t>
  </si>
  <si>
    <t>₹200–250</t>
  </si>
  <si>
    <t>₹250–300</t>
  </si>
  <si>
    <t>&gt; ₹300</t>
  </si>
  <si>
    <t>We applied this logic to each matched user.</t>
  </si>
  <si>
    <t>✅ 3. Assign Meals per Week</t>
  </si>
  <si>
    <t>As per your segment assumptions:</t>
  </si>
  <si>
    <t>Persona</t>
  </si>
  <si>
    <t>Meals per Week</t>
  </si>
  <si>
    <t>Balanced Small Families</t>
  </si>
  <si>
    <r>
      <t>2.5</t>
    </r>
    <r>
      <rPr>
        <sz val="11"/>
        <color theme="1"/>
        <rFont val="Calibri"/>
        <family val="2"/>
        <scheme val="minor"/>
      </rPr>
      <t xml:space="preserve"> (avg of 2–3)</t>
    </r>
  </si>
  <si>
    <t>Goal-Oriented Couples</t>
  </si>
  <si>
    <r>
      <t>4.5</t>
    </r>
    <r>
      <rPr>
        <sz val="11"/>
        <color theme="1"/>
        <rFont val="Calibri"/>
        <family val="2"/>
        <scheme val="minor"/>
      </rPr>
      <t xml:space="preserve"> (avg of 4–5)</t>
    </r>
  </si>
  <si>
    <t>✅ 4. Apply the Formula for Each User</t>
  </si>
  <si>
    <t>Monthly Revenue = Price per Meal × Meals per Week × 4</t>
  </si>
  <si>
    <r>
      <t xml:space="preserve">Then we calculated this for each matched user in each segment and took the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:</t>
    </r>
  </si>
  <si>
    <t>🧮 Final Calculations:</t>
  </si>
  <si>
    <t>Balanced Small Families:</t>
  </si>
  <si>
    <t>User 1: ₹175 × 2.5 × 4 = ₹1,750</t>
  </si>
  <si>
    <t>User 2: ₹250 × 2.5 × 4 = ₹2,500</t>
  </si>
  <si>
    <r>
      <t>Average</t>
    </r>
    <r>
      <rPr>
        <sz val="11"/>
        <color theme="1"/>
        <rFont val="Calibri"/>
        <family val="2"/>
        <scheme val="minor"/>
      </rPr>
      <t xml:space="preserve"> = ₹2,125</t>
    </r>
  </si>
  <si>
    <t>Goal-Oriented Couples:</t>
  </si>
  <si>
    <t>User 1: ₹250 × 4.5 × 4 = ₹4,500</t>
  </si>
  <si>
    <t>User 2: ₹250 × 4.5 × 4 = ₹4,500</t>
  </si>
  <si>
    <t>User 3: ₹250 × 4.5 × 4 = ₹4,500</t>
  </si>
  <si>
    <t>User 4: ₹175 × 4.5 × 4 = ₹3,150</t>
  </si>
  <si>
    <r>
      <t>Average</t>
    </r>
    <r>
      <rPr>
        <sz val="11"/>
        <color theme="1"/>
        <rFont val="Calibri"/>
        <family val="2"/>
        <scheme val="minor"/>
      </rPr>
      <t xml:space="preserve"> = ₹4,162</t>
    </r>
  </si>
  <si>
    <t>💡 WTP per meal- ₹2,125 (Small Families) and ₹4,162 (Goal-Oriented Couples)</t>
  </si>
  <si>
    <t>Spend Range</t>
  </si>
  <si>
    <t>₹5,000–₹10,000</t>
  </si>
  <si>
    <t>₹10,000–₹15,000</t>
  </si>
  <si>
    <t>₹15,000+</t>
  </si>
  <si>
    <t>&lt; ₹5,000</t>
  </si>
  <si>
    <t>👨‍👩‍👧 Balanced Small Families</t>
  </si>
  <si>
    <r>
      <t>Current Avg Spend:</t>
    </r>
    <r>
      <rPr>
        <sz val="11"/>
        <color theme="1"/>
        <rFont val="Calibri"/>
        <family val="2"/>
        <scheme val="minor"/>
      </rPr>
      <t xml:space="preserve"> ₹7,500/month</t>
    </r>
  </si>
  <si>
    <r>
      <t>Meal Plan Spend:</t>
    </r>
    <r>
      <rPr>
        <sz val="11"/>
        <color theme="1"/>
        <rFont val="Calibri"/>
        <family val="2"/>
        <scheme val="minor"/>
      </rPr>
      <t xml:space="preserve"> ₹2,125/month</t>
    </r>
  </si>
  <si>
    <r>
      <t>Meal Plan = 28.3%</t>
    </r>
    <r>
      <rPr>
        <sz val="11"/>
        <color theme="1"/>
        <rFont val="Calibri"/>
        <family val="2"/>
        <scheme val="minor"/>
      </rPr>
      <t xml:space="preserve"> of current food budget</t>
    </r>
  </si>
  <si>
    <t>✅ Affordable and easily fits within existing household spend</t>
  </si>
  <si>
    <t>🧑‍🤝‍🧑 Goal-Oriented Couples</t>
  </si>
  <si>
    <r>
      <t>Current Avg Spend:</t>
    </r>
    <r>
      <rPr>
        <sz val="11"/>
        <color theme="1"/>
        <rFont val="Calibri"/>
        <family val="2"/>
        <scheme val="minor"/>
      </rPr>
      <t xml:space="preserve"> ₹11,250/month</t>
    </r>
  </si>
  <si>
    <r>
      <t>Meal Plan Spend:</t>
    </r>
    <r>
      <rPr>
        <sz val="11"/>
        <color theme="1"/>
        <rFont val="Calibri"/>
        <family val="2"/>
        <scheme val="minor"/>
      </rPr>
      <t xml:space="preserve"> ₹4,162/month</t>
    </r>
  </si>
  <si>
    <r>
      <t>Meal Plan = 37.0%</t>
    </r>
    <r>
      <rPr>
        <sz val="11"/>
        <color theme="1"/>
        <rFont val="Calibri"/>
        <family val="2"/>
        <scheme val="minor"/>
      </rPr>
      <t xml:space="preserve"> of current food budget</t>
    </r>
  </si>
  <si>
    <t>✅ Significant but acceptable for a results-focused audience</t>
  </si>
  <si>
    <t>What to do now?</t>
  </si>
  <si>
    <t>Don't ask "Would you pay for a meal plan?"</t>
  </si>
  <si>
    <r>
      <rPr>
        <sz val="11"/>
        <color theme="1"/>
        <rFont val="Calibri"/>
        <family val="2"/>
        <scheme val="minor"/>
      </rPr>
      <t xml:space="preserve">Pitch </t>
    </r>
    <r>
      <rPr>
        <i/>
        <sz val="11"/>
        <color theme="1"/>
        <rFont val="Calibri"/>
        <family val="2"/>
        <scheme val="minor"/>
      </rPr>
      <t>“Would you pay to never ask ‘What should we make for dinner?’ again?”</t>
    </r>
  </si>
  <si>
    <r>
      <rPr>
        <sz val="11"/>
        <color theme="1"/>
        <rFont val="Calibri"/>
        <family val="2"/>
        <scheme val="minor"/>
      </rPr>
      <t xml:space="preserve">Pitch </t>
    </r>
    <r>
      <rPr>
        <i/>
        <sz val="11"/>
        <color theme="1"/>
        <rFont val="Calibri"/>
        <family val="2"/>
        <scheme val="minor"/>
      </rPr>
      <t>“Would you pay to skip the daily grocery-math-taste-nutrition battle?”</t>
    </r>
  </si>
  <si>
    <t>Figure what those 15% Goal oriented couples want.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</si>
</sst>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5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5" borderId="3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0" fillId="5" borderId="3" xfId="0" applyFont="1" applyFill="1" applyBorder="1" applyAlignment="1"/>
    <xf numFmtId="0" fontId="0" fillId="0" borderId="3" xfId="0" applyFont="1" applyBorder="1" applyAlignment="1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left" vertical="top"/>
    </xf>
    <xf numFmtId="9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  <xf numFmtId="9" fontId="0" fillId="0" borderId="0" xfId="1" applyFont="1"/>
    <xf numFmtId="0" fontId="1" fillId="0" borderId="0" xfId="0" applyFont="1" applyAlignment="1">
      <alignment horizontal="left" vertical="top"/>
    </xf>
    <xf numFmtId="10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0" fontId="1" fillId="0" borderId="0" xfId="0" applyNumberFormat="1" applyFont="1" applyAlignment="1">
      <alignment vertical="center" wrapText="1"/>
    </xf>
    <xf numFmtId="10" fontId="1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9" fontId="0" fillId="0" borderId="0" xfId="0" applyNumberFormat="1" applyAlignment="1">
      <alignment horizontal="left" vertical="top"/>
    </xf>
    <xf numFmtId="9" fontId="0" fillId="0" borderId="0" xfId="1" applyFont="1" applyAlignment="1">
      <alignment horizontal="left" vertical="top"/>
    </xf>
    <xf numFmtId="0" fontId="3" fillId="2" borderId="0" xfId="2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9" fontId="0" fillId="0" borderId="0" xfId="0" applyNumberFormat="1" applyAlignment="1">
      <alignment horizontal="right"/>
    </xf>
    <xf numFmtId="9" fontId="0" fillId="0" borderId="0" xfId="0" applyNumberFormat="1" applyAlignment="1">
      <alignment horizontal="right" vertical="top"/>
    </xf>
    <xf numFmtId="0" fontId="0" fillId="0" borderId="4" xfId="0" applyFont="1" applyBorder="1" applyAlignment="1">
      <alignment wrapText="1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6" fontId="0" fillId="0" borderId="0" xfId="0" applyNumberFormat="1" applyAlignment="1">
      <alignment horizontal="left" vertical="top" wrapText="1"/>
    </xf>
    <xf numFmtId="0" fontId="4" fillId="3" borderId="0" xfId="3" applyAlignment="1">
      <alignment horizontal="center" vertical="center"/>
    </xf>
    <xf numFmtId="0" fontId="4" fillId="3" borderId="0" xfId="3" applyAlignment="1">
      <alignment horizontal="center" wrapText="1"/>
    </xf>
    <xf numFmtId="0" fontId="8" fillId="0" borderId="0" xfId="0" applyFont="1"/>
    <xf numFmtId="0" fontId="4" fillId="4" borderId="0" xfId="4"/>
  </cellXfs>
  <cellStyles count="5">
    <cellStyle name="Accent1" xfId="3" builtinId="29"/>
    <cellStyle name="Accent5" xfId="4" builtinId="45"/>
    <cellStyle name="Good" xfId="2" builtinId="26"/>
    <cellStyle name="Normal" xfId="0" builtinId="0"/>
    <cellStyle name="Percent" xfId="1" builtinId="5"/>
  </cellStyles>
  <dxfs count="30">
    <dxf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  <bottom style="thin">
          <color theme="4"/>
        </bottom>
      </border>
    </dxf>
    <dxf>
      <alignment horizontal="righ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top style="thin">
          <color theme="4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  <bottom style="thin">
          <color theme="4"/>
        </bottom>
      </border>
    </dxf>
    <dxf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7A0564-3DD1-45CA-81A3-0D0EB421CA33}" name="Table1" displayName="Table1" ref="A1:D18" totalsRowShown="0" headerRowDxfId="23" dataDxfId="22" headerRowBorderDxfId="28" tableBorderDxfId="29">
  <autoFilter ref="A1:D18" xr:uid="{1A7A0564-3DD1-45CA-81A3-0D0EB421CA33}"/>
  <sortState xmlns:xlrd2="http://schemas.microsoft.com/office/spreadsheetml/2017/richdata2" ref="A2:D18">
    <sortCondition ref="B1:B18"/>
  </sortState>
  <tableColumns count="4">
    <tableColumn id="1" xr3:uid="{DF8EE411-BD1C-4397-BE15-3D0AEF7AE2D6}" name="Survey Question" dataDxfId="27"/>
    <tableColumn id="2" xr3:uid="{C82931C1-65EC-47FC-B400-ABBA15E45E0C}" name="Stage" dataDxfId="26"/>
    <tableColumn id="3" xr3:uid="{C4309240-ADE1-409D-9AF9-DF9E2680CF49}" name="What It Tells You" dataDxfId="25"/>
    <tableColumn id="4" xr3:uid="{644109C7-4314-4AC3-AFBE-AB67AD0118BC}" name="Why It Matters" dataDxfId="2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33E4B1-5DB8-491A-BA77-FFDB4A5C16B6}" name="Table2" displayName="Table2" ref="A1:D6" totalsRowShown="0" headerRowDxfId="14" dataDxfId="13" headerRowBorderDxfId="20" tableBorderDxfId="21" totalsRowBorderDxfId="19">
  <autoFilter ref="A1:D6" xr:uid="{5533E4B1-5DB8-491A-BA77-FFDB4A5C16B6}"/>
  <tableColumns count="4">
    <tableColumn id="1" xr3:uid="{2079F56B-331F-4444-8E0C-6861CE27B531}" name="Survey Question" dataDxfId="18"/>
    <tableColumn id="2" xr3:uid="{9A84FC08-526B-46EF-BD2F-7D50F4F53540}" name="Stage" dataDxfId="17"/>
    <tableColumn id="3" xr3:uid="{C21D9CEA-BF4F-4D6A-8957-3D3F20EE2AF4}" name="What It Tells You" dataDxfId="16"/>
    <tableColumn id="4" xr3:uid="{DEDE8F0D-523F-47F9-9D4D-D4C8B7E71246}" name="Why It Matters" dataDxfId="15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1324A9-B30C-4EA2-899D-17947CBB842B}" name="Table4" displayName="Table4" ref="D1:J7" totalsRowShown="0" headerRowDxfId="10">
  <autoFilter ref="D1:J7" xr:uid="{A11324A9-B30C-4EA2-899D-17947CBB842B}"/>
  <tableColumns count="7">
    <tableColumn id="1" xr3:uid="{B82AE966-C1BE-4697-8B61-DE7105407E35}" name="Keywords"/>
    <tableColumn id="2" xr3:uid="{4D584A1A-ED61-416E-9239-E6F874F0C32A}" name="People per Meal"/>
    <tableColumn id="3" xr3:uid="{9CEEC70F-2F66-47B0-8077-C1DC6A7FD911}" name="Fitness goals" dataDxfId="12"/>
    <tableColumn id="4" xr3:uid="{A5F0D0B4-0B74-4DCC-A013-6DF540CB6F08}" name="Outsourced meal frequency" dataDxfId="11"/>
    <tableColumn id="5" xr3:uid="{7F780362-471C-422C-B523-C12E743757B0}" name="Age"/>
    <tableColumn id="6" xr3:uid="{1CF63C9A-CE66-4744-BC9B-773E1475644D}" name="City"/>
    <tableColumn id="7" xr3:uid="{2A30F52E-F463-4EFD-8E11-9FDD3DBC6164}" name="% of users" dataDxfId="9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570D6E-326C-42E8-A402-619892138259}" name="Table5" displayName="Table5" ref="A1:D5" totalsRowShown="0" headerRowDxfId="1" dataDxfId="0" headerRowBorderDxfId="7" tableBorderDxfId="8" totalsRowBorderDxfId="6">
  <autoFilter ref="A1:D5" xr:uid="{19570D6E-326C-42E8-A402-619892138259}"/>
  <tableColumns count="4">
    <tableColumn id="1" xr3:uid="{248D8659-0F10-4146-A851-2933CDA73D85}" name="Survey Question" dataDxfId="5"/>
    <tableColumn id="2" xr3:uid="{273F2DFD-B2F3-4223-974E-64C15BE91FB8}" name="Stage" dataDxfId="4"/>
    <tableColumn id="3" xr3:uid="{3C44B650-96F7-4692-99A3-426695A6A5B2}" name="What It Tells You" dataDxfId="3"/>
    <tableColumn id="4" xr3:uid="{834CC932-02AF-43FF-9AF1-F74CD7377673}" name="Why It Matters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C250-A93C-4131-8833-1EDE1B696278}">
  <dimension ref="A1:D18"/>
  <sheetViews>
    <sheetView tabSelected="1" workbookViewId="0">
      <selection activeCell="D12" sqref="D12"/>
    </sheetView>
  </sheetViews>
  <sheetFormatPr defaultRowHeight="14.5"/>
  <cols>
    <col min="1" max="1" width="43.6328125" style="23" customWidth="1"/>
    <col min="2" max="2" width="43.54296875" style="23" customWidth="1"/>
    <col min="3" max="3" width="43.453125" style="23" customWidth="1"/>
    <col min="4" max="4" width="43.6328125" style="23" customWidth="1"/>
    <col min="5" max="16384" width="8.7265625" style="23"/>
  </cols>
  <sheetData>
    <row r="1" spans="1:4">
      <c r="A1" s="54" t="s">
        <v>106</v>
      </c>
      <c r="B1" s="53" t="s">
        <v>65</v>
      </c>
      <c r="C1" s="53" t="s">
        <v>66</v>
      </c>
      <c r="D1" s="56" t="s">
        <v>227</v>
      </c>
    </row>
    <row r="2" spans="1:4" ht="17.5">
      <c r="A2" s="26" t="s">
        <v>104</v>
      </c>
      <c r="B2" s="17" t="s">
        <v>161</v>
      </c>
      <c r="C2" s="20" t="s">
        <v>217</v>
      </c>
      <c r="D2" s="23" t="s">
        <v>231</v>
      </c>
    </row>
    <row r="3" spans="1:4">
      <c r="A3" s="25"/>
      <c r="B3" s="23" t="s">
        <v>160</v>
      </c>
      <c r="C3" s="22" t="s">
        <v>218</v>
      </c>
      <c r="D3" s="23" t="s">
        <v>228</v>
      </c>
    </row>
    <row r="4" spans="1:4" ht="29">
      <c r="A4" s="27" t="s">
        <v>101</v>
      </c>
      <c r="C4" s="22" t="s">
        <v>219</v>
      </c>
      <c r="D4" s="55" t="s">
        <v>229</v>
      </c>
    </row>
    <row r="5" spans="1:4" ht="29">
      <c r="A5" s="27" t="s">
        <v>105</v>
      </c>
      <c r="B5" s="17" t="s">
        <v>162</v>
      </c>
      <c r="C5" s="22" t="s">
        <v>220</v>
      </c>
      <c r="D5" s="55" t="s">
        <v>230</v>
      </c>
    </row>
    <row r="6" spans="1:4">
      <c r="A6" s="27"/>
      <c r="B6" s="23" t="s">
        <v>159</v>
      </c>
      <c r="C6" s="21" t="s">
        <v>221</v>
      </c>
    </row>
    <row r="7" spans="1:4">
      <c r="A7" s="27" t="s">
        <v>102</v>
      </c>
      <c r="B7"/>
      <c r="C7" s="21"/>
    </row>
    <row r="8" spans="1:4">
      <c r="A8" s="27" t="s">
        <v>98</v>
      </c>
      <c r="C8"/>
    </row>
    <row r="9" spans="1:4" ht="17.5">
      <c r="A9" s="27" t="s">
        <v>99</v>
      </c>
      <c r="C9" s="20" t="s">
        <v>222</v>
      </c>
    </row>
    <row r="10" spans="1:4">
      <c r="A10" s="27"/>
      <c r="C10" s="22" t="s">
        <v>223</v>
      </c>
    </row>
    <row r="11" spans="1:4" ht="29">
      <c r="A11" s="27" t="s">
        <v>103</v>
      </c>
      <c r="C11" s="22" t="s">
        <v>224</v>
      </c>
    </row>
    <row r="12" spans="1:4" ht="29">
      <c r="A12" s="27" t="s">
        <v>100</v>
      </c>
      <c r="C12" s="22" t="s">
        <v>225</v>
      </c>
    </row>
    <row r="13" spans="1:4">
      <c r="C13" s="21" t="s">
        <v>226</v>
      </c>
    </row>
    <row r="18" spans="1:1">
      <c r="A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458C-3C38-4085-8688-1396A930F967}">
  <dimension ref="A1:B5"/>
  <sheetViews>
    <sheetView workbookViewId="0">
      <selection activeCell="I33" sqref="I33"/>
    </sheetView>
  </sheetViews>
  <sheetFormatPr defaultRowHeight="14.5"/>
  <cols>
    <col min="1" max="1" width="57.08984375" customWidth="1"/>
  </cols>
  <sheetData>
    <row r="1" spans="1:2">
      <c r="A1" t="s">
        <v>67</v>
      </c>
      <c r="B1" t="s">
        <v>68</v>
      </c>
    </row>
    <row r="2" spans="1:2">
      <c r="A2" s="4" t="s">
        <v>60</v>
      </c>
      <c r="B2" t="s">
        <v>80</v>
      </c>
    </row>
    <row r="3" spans="1:2">
      <c r="A3" s="4" t="s">
        <v>61</v>
      </c>
      <c r="B3" t="s">
        <v>64</v>
      </c>
    </row>
    <row r="4" spans="1:2">
      <c r="A4" s="4" t="s">
        <v>62</v>
      </c>
      <c r="B4" t="s">
        <v>65</v>
      </c>
    </row>
    <row r="5" spans="1:2">
      <c r="A5" s="4" t="s">
        <v>63</v>
      </c>
      <c r="B5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B27" sqref="B27"/>
    </sheetView>
  </sheetViews>
  <sheetFormatPr defaultRowHeight="14.5"/>
  <cols>
    <col min="1" max="1" width="26.54296875" customWidth="1"/>
    <col min="2" max="2" width="19" customWidth="1"/>
    <col min="3" max="3" width="32.453125" customWidth="1"/>
    <col min="4" max="4" width="42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3" t="s">
        <v>21</v>
      </c>
      <c r="C2" s="3" t="s">
        <v>26</v>
      </c>
      <c r="D2" s="3" t="s">
        <v>43</v>
      </c>
    </row>
    <row r="3" spans="1:4">
      <c r="A3" s="3" t="s">
        <v>5</v>
      </c>
      <c r="B3" s="3" t="s">
        <v>21</v>
      </c>
      <c r="C3" s="3" t="s">
        <v>27</v>
      </c>
      <c r="D3" s="3" t="s">
        <v>44</v>
      </c>
    </row>
    <row r="4" spans="1:4">
      <c r="A4" s="3" t="s">
        <v>6</v>
      </c>
      <c r="B4" s="3" t="s">
        <v>21</v>
      </c>
      <c r="C4" s="3" t="s">
        <v>28</v>
      </c>
      <c r="D4" s="3" t="s">
        <v>45</v>
      </c>
    </row>
    <row r="5" spans="1:4">
      <c r="A5" s="3" t="s">
        <v>8</v>
      </c>
      <c r="B5" s="3" t="s">
        <v>23</v>
      </c>
      <c r="C5" s="3" t="s">
        <v>30</v>
      </c>
      <c r="D5" s="3" t="s">
        <v>47</v>
      </c>
    </row>
    <row r="6" spans="1:4">
      <c r="A6" s="3" t="s">
        <v>13</v>
      </c>
      <c r="B6" s="3" t="s">
        <v>25</v>
      </c>
      <c r="C6" s="3" t="s">
        <v>35</v>
      </c>
      <c r="D6" s="3" t="s">
        <v>52</v>
      </c>
    </row>
    <row r="7" spans="1:4">
      <c r="A7" s="3" t="s">
        <v>17</v>
      </c>
      <c r="B7" s="3" t="s">
        <v>25</v>
      </c>
      <c r="C7" s="3" t="s">
        <v>39</v>
      </c>
      <c r="D7" s="3" t="s">
        <v>56</v>
      </c>
    </row>
    <row r="8" spans="1:4">
      <c r="A8" s="3" t="s">
        <v>19</v>
      </c>
      <c r="B8" s="3" t="s">
        <v>25</v>
      </c>
      <c r="C8" s="3" t="s">
        <v>41</v>
      </c>
      <c r="D8" s="3" t="s">
        <v>58</v>
      </c>
    </row>
    <row r="9" spans="1:4">
      <c r="A9" s="3" t="s">
        <v>20</v>
      </c>
      <c r="B9" s="3" t="s">
        <v>25</v>
      </c>
      <c r="C9" s="3" t="s">
        <v>42</v>
      </c>
      <c r="D9" s="3" t="s">
        <v>59</v>
      </c>
    </row>
    <row r="10" spans="1:4">
      <c r="A10" s="3" t="s">
        <v>10</v>
      </c>
      <c r="B10" s="3" t="s">
        <v>24</v>
      </c>
      <c r="C10" s="3" t="s">
        <v>32</v>
      </c>
      <c r="D10" s="3" t="s">
        <v>49</v>
      </c>
    </row>
    <row r="11" spans="1:4" ht="29">
      <c r="A11" s="3" t="s">
        <v>11</v>
      </c>
      <c r="B11" s="3" t="s">
        <v>24</v>
      </c>
      <c r="C11" s="3" t="s">
        <v>33</v>
      </c>
      <c r="D11" s="3" t="s">
        <v>50</v>
      </c>
    </row>
    <row r="12" spans="1:4">
      <c r="A12" s="3" t="s">
        <v>12</v>
      </c>
      <c r="B12" s="3" t="s">
        <v>24</v>
      </c>
      <c r="C12" s="3" t="s">
        <v>34</v>
      </c>
      <c r="D12" s="3" t="s">
        <v>51</v>
      </c>
    </row>
    <row r="13" spans="1:4">
      <c r="A13" s="3" t="s">
        <v>16</v>
      </c>
      <c r="B13" s="3" t="s">
        <v>24</v>
      </c>
      <c r="C13" s="3" t="s">
        <v>38</v>
      </c>
      <c r="D13" s="3" t="s">
        <v>55</v>
      </c>
    </row>
    <row r="14" spans="1:4">
      <c r="A14" s="3" t="s">
        <v>18</v>
      </c>
      <c r="B14" s="3" t="s">
        <v>24</v>
      </c>
      <c r="C14" s="3" t="s">
        <v>40</v>
      </c>
      <c r="D14" s="3" t="s">
        <v>57</v>
      </c>
    </row>
    <row r="15" spans="1:4">
      <c r="A15" s="3" t="s">
        <v>7</v>
      </c>
      <c r="B15" s="3" t="s">
        <v>22</v>
      </c>
      <c r="C15" s="3" t="s">
        <v>29</v>
      </c>
      <c r="D15" s="3" t="s">
        <v>46</v>
      </c>
    </row>
    <row r="16" spans="1:4">
      <c r="A16" s="3" t="s">
        <v>9</v>
      </c>
      <c r="B16" s="3" t="s">
        <v>22</v>
      </c>
      <c r="C16" s="3" t="s">
        <v>31</v>
      </c>
      <c r="D16" s="3" t="s">
        <v>48</v>
      </c>
    </row>
    <row r="17" spans="1:4">
      <c r="A17" s="3" t="s">
        <v>14</v>
      </c>
      <c r="B17" s="3" t="s">
        <v>22</v>
      </c>
      <c r="C17" s="3" t="s">
        <v>36</v>
      </c>
      <c r="D17" s="3" t="s">
        <v>53</v>
      </c>
    </row>
    <row r="18" spans="1:4">
      <c r="A18" s="3" t="s">
        <v>15</v>
      </c>
      <c r="B18" s="3" t="s">
        <v>22</v>
      </c>
      <c r="C18" s="3" t="s">
        <v>37</v>
      </c>
      <c r="D18" s="3" t="s">
        <v>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C488-48AA-4627-9D40-C92B933809CC}">
  <dimension ref="A1:E32"/>
  <sheetViews>
    <sheetView workbookViewId="0">
      <selection sqref="A1:D1"/>
    </sheetView>
  </sheetViews>
  <sheetFormatPr defaultRowHeight="14.5"/>
  <cols>
    <col min="1" max="1" width="28.1796875" customWidth="1"/>
    <col min="2" max="2" width="16" customWidth="1"/>
    <col min="3" max="3" width="32.453125" customWidth="1"/>
    <col min="4" max="4" width="41.45312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5" t="s">
        <v>10</v>
      </c>
      <c r="B2" s="5" t="s">
        <v>24</v>
      </c>
      <c r="C2" s="5" t="s">
        <v>32</v>
      </c>
      <c r="D2" s="5" t="s">
        <v>49</v>
      </c>
    </row>
    <row r="3" spans="1:4" ht="29">
      <c r="A3" s="6" t="s">
        <v>11</v>
      </c>
      <c r="B3" s="6" t="s">
        <v>24</v>
      </c>
      <c r="C3" s="6" t="s">
        <v>33</v>
      </c>
      <c r="D3" s="6" t="s">
        <v>50</v>
      </c>
    </row>
    <row r="4" spans="1:4">
      <c r="A4" s="5" t="s">
        <v>12</v>
      </c>
      <c r="B4" s="5" t="s">
        <v>24</v>
      </c>
      <c r="C4" s="5" t="s">
        <v>34</v>
      </c>
      <c r="D4" s="5" t="s">
        <v>51</v>
      </c>
    </row>
    <row r="5" spans="1:4">
      <c r="A5" s="6" t="s">
        <v>16</v>
      </c>
      <c r="B5" s="6" t="s">
        <v>24</v>
      </c>
      <c r="C5" s="6" t="s">
        <v>38</v>
      </c>
      <c r="D5" s="6" t="s">
        <v>55</v>
      </c>
    </row>
    <row r="6" spans="1:4">
      <c r="A6" s="7" t="s">
        <v>18</v>
      </c>
      <c r="B6" s="7" t="s">
        <v>24</v>
      </c>
      <c r="C6" s="7" t="s">
        <v>40</v>
      </c>
      <c r="D6" s="7" t="s">
        <v>57</v>
      </c>
    </row>
    <row r="8" spans="1:4">
      <c r="A8" t="s">
        <v>69</v>
      </c>
    </row>
    <row r="9" spans="1:4">
      <c r="A9" t="s">
        <v>73</v>
      </c>
    </row>
    <row r="11" spans="1:4">
      <c r="A11" t="s">
        <v>71</v>
      </c>
    </row>
    <row r="12" spans="1:4">
      <c r="A12" t="s">
        <v>70</v>
      </c>
    </row>
    <row r="14" spans="1:4">
      <c r="A14" t="s">
        <v>72</v>
      </c>
    </row>
    <row r="15" spans="1:4">
      <c r="A15" t="s">
        <v>75</v>
      </c>
      <c r="B15" s="10">
        <v>0.56000000000000005</v>
      </c>
    </row>
    <row r="16" spans="1:4">
      <c r="A16" t="s">
        <v>77</v>
      </c>
      <c r="B16" s="10">
        <v>0.52</v>
      </c>
    </row>
    <row r="17" spans="1:5">
      <c r="A17" t="s">
        <v>76</v>
      </c>
      <c r="B17" s="10">
        <v>0.37</v>
      </c>
    </row>
    <row r="19" spans="1:5">
      <c r="A19" t="s">
        <v>74</v>
      </c>
    </row>
    <row r="20" spans="1:5">
      <c r="A20" s="11" t="s">
        <v>78</v>
      </c>
      <c r="B20" s="10">
        <v>0.6</v>
      </c>
    </row>
    <row r="21" spans="1:5">
      <c r="A21" t="s">
        <v>79</v>
      </c>
      <c r="B21" s="10">
        <v>0.4</v>
      </c>
    </row>
    <row r="23" spans="1:5">
      <c r="A23" t="s">
        <v>94</v>
      </c>
    </row>
    <row r="24" spans="1:5">
      <c r="A24" s="16" t="s">
        <v>81</v>
      </c>
      <c r="B24" s="16" t="s">
        <v>82</v>
      </c>
      <c r="C24" s="16" t="s">
        <v>83</v>
      </c>
      <c r="D24" s="16" t="s">
        <v>84</v>
      </c>
      <c r="E24" s="16" t="s">
        <v>85</v>
      </c>
    </row>
    <row r="25" spans="1:5">
      <c r="A25" s="17" t="s">
        <v>86</v>
      </c>
      <c r="B25" s="18">
        <v>0.25900000000000001</v>
      </c>
      <c r="C25" s="18">
        <v>0.25</v>
      </c>
      <c r="D25" s="18">
        <v>0.27300000000000002</v>
      </c>
      <c r="E25" s="19" t="s">
        <v>87</v>
      </c>
    </row>
    <row r="26" spans="1:5">
      <c r="A26" s="17" t="s">
        <v>88</v>
      </c>
      <c r="B26" s="18">
        <v>0.25900000000000001</v>
      </c>
      <c r="C26" s="18">
        <v>0.25</v>
      </c>
      <c r="D26" s="18">
        <v>0.27300000000000002</v>
      </c>
      <c r="E26" s="19" t="s">
        <v>89</v>
      </c>
    </row>
    <row r="27" spans="1:5">
      <c r="A27" s="17" t="s">
        <v>90</v>
      </c>
      <c r="B27" s="18">
        <v>0.25900000000000001</v>
      </c>
      <c r="C27" s="18">
        <v>0.25</v>
      </c>
      <c r="D27" s="18">
        <v>0.27300000000000002</v>
      </c>
      <c r="E27" s="19" t="s">
        <v>91</v>
      </c>
    </row>
    <row r="28" spans="1:5">
      <c r="A28" s="17" t="s">
        <v>92</v>
      </c>
      <c r="B28" s="18">
        <v>7.3999999999999996E-2</v>
      </c>
      <c r="C28" s="18">
        <v>6.2E-2</v>
      </c>
      <c r="D28" s="18">
        <v>9.0999999999999998E-2</v>
      </c>
      <c r="E28" s="19" t="s">
        <v>93</v>
      </c>
    </row>
    <row r="30" spans="1:5">
      <c r="A30" s="17" t="s">
        <v>95</v>
      </c>
    </row>
    <row r="31" spans="1:5">
      <c r="A31" t="s">
        <v>97</v>
      </c>
    </row>
    <row r="32" spans="1:5">
      <c r="A32" t="s">
        <v>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5329-B731-4D15-8616-A10D1A74AEC8}">
  <dimension ref="A1:D20"/>
  <sheetViews>
    <sheetView workbookViewId="0">
      <selection sqref="A1:D1"/>
    </sheetView>
  </sheetViews>
  <sheetFormatPr defaultRowHeight="14.5"/>
  <cols>
    <col min="1" max="1" width="29" customWidth="1"/>
    <col min="2" max="2" width="13.26953125" customWidth="1"/>
    <col min="3" max="3" width="26.6328125" customWidth="1"/>
    <col min="4" max="4" width="35.08984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9" t="s">
        <v>7</v>
      </c>
      <c r="B2" s="9" t="s">
        <v>22</v>
      </c>
      <c r="C2" s="9" t="s">
        <v>29</v>
      </c>
      <c r="D2" s="9" t="s">
        <v>46</v>
      </c>
    </row>
    <row r="3" spans="1:4">
      <c r="A3" s="8" t="s">
        <v>9</v>
      </c>
      <c r="B3" s="8" t="s">
        <v>22</v>
      </c>
      <c r="C3" s="8" t="s">
        <v>31</v>
      </c>
      <c r="D3" s="8" t="s">
        <v>48</v>
      </c>
    </row>
    <row r="4" spans="1:4">
      <c r="A4" s="9" t="s">
        <v>14</v>
      </c>
      <c r="B4" s="9" t="s">
        <v>22</v>
      </c>
      <c r="C4" s="9" t="s">
        <v>36</v>
      </c>
      <c r="D4" s="9" t="s">
        <v>53</v>
      </c>
    </row>
    <row r="5" spans="1:4">
      <c r="A5" s="8" t="s">
        <v>15</v>
      </c>
      <c r="B5" s="8" t="s">
        <v>22</v>
      </c>
      <c r="C5" s="8" t="s">
        <v>37</v>
      </c>
      <c r="D5" s="8" t="s">
        <v>54</v>
      </c>
    </row>
    <row r="7" spans="1:4">
      <c r="A7" s="16" t="s">
        <v>107</v>
      </c>
      <c r="B7" s="16" t="s">
        <v>108</v>
      </c>
      <c r="C7" s="16"/>
    </row>
    <row r="8" spans="1:4">
      <c r="A8" s="24" t="s">
        <v>110</v>
      </c>
      <c r="B8" s="18">
        <v>0.44400000000000001</v>
      </c>
      <c r="C8" s="19"/>
    </row>
    <row r="9" spans="1:4">
      <c r="A9" s="24" t="s">
        <v>111</v>
      </c>
      <c r="B9" s="18">
        <v>0.25900000000000001</v>
      </c>
      <c r="C9" s="19"/>
    </row>
    <row r="10" spans="1:4">
      <c r="A10" s="24" t="s">
        <v>112</v>
      </c>
      <c r="B10" s="18">
        <v>0.111</v>
      </c>
      <c r="C10" s="19"/>
    </row>
    <row r="12" spans="1:4">
      <c r="A12" s="16" t="s">
        <v>113</v>
      </c>
      <c r="B12" s="16" t="s">
        <v>108</v>
      </c>
    </row>
    <row r="13" spans="1:4">
      <c r="A13" s="4" t="s">
        <v>114</v>
      </c>
      <c r="B13" s="29">
        <v>0.37</v>
      </c>
    </row>
    <row r="14" spans="1:4">
      <c r="A14" s="4" t="s">
        <v>115</v>
      </c>
      <c r="B14" s="29">
        <v>0.22</v>
      </c>
    </row>
    <row r="15" spans="1:4">
      <c r="A15" s="4" t="s">
        <v>116</v>
      </c>
      <c r="B15" s="30">
        <v>0.15</v>
      </c>
    </row>
    <row r="16" spans="1:4">
      <c r="A16" s="21"/>
    </row>
    <row r="17" spans="1:2">
      <c r="A17" s="22" t="s">
        <v>117</v>
      </c>
      <c r="B17" s="16" t="s">
        <v>108</v>
      </c>
    </row>
    <row r="18" spans="1:2">
      <c r="A18" s="21" t="s">
        <v>118</v>
      </c>
      <c r="B18" s="31">
        <f>3/28</f>
        <v>0.10714285714285714</v>
      </c>
    </row>
    <row r="19" spans="1:2">
      <c r="A19" s="21" t="s">
        <v>119</v>
      </c>
      <c r="B19" s="31">
        <f>11/28</f>
        <v>0.39285714285714285</v>
      </c>
    </row>
    <row r="20" spans="1:2">
      <c r="A20" s="21" t="s">
        <v>120</v>
      </c>
      <c r="B20" s="31">
        <f>14/28</f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CC843-34F9-4BCD-96EA-31ACFD0B297B}">
  <dimension ref="A1:C9"/>
  <sheetViews>
    <sheetView workbookViewId="0">
      <selection sqref="A1:C9"/>
    </sheetView>
  </sheetViews>
  <sheetFormatPr defaultRowHeight="14.5"/>
  <cols>
    <col min="1" max="1" width="17.6328125" customWidth="1"/>
    <col min="3" max="3" width="44.6328125" customWidth="1"/>
  </cols>
  <sheetData>
    <row r="1" spans="1:3" ht="29">
      <c r="A1" s="34" t="s">
        <v>121</v>
      </c>
      <c r="B1" s="34" t="s">
        <v>108</v>
      </c>
      <c r="C1" s="34" t="s">
        <v>109</v>
      </c>
    </row>
    <row r="2" spans="1:3" ht="29">
      <c r="A2" s="34" t="s">
        <v>122</v>
      </c>
      <c r="B2" s="35">
        <v>0.81499999999999995</v>
      </c>
      <c r="C2" s="36" t="s">
        <v>123</v>
      </c>
    </row>
    <row r="3" spans="1:3" ht="29">
      <c r="A3" s="34" t="s">
        <v>124</v>
      </c>
      <c r="B3" s="35">
        <v>0.44400000000000001</v>
      </c>
      <c r="C3" s="36" t="s">
        <v>125</v>
      </c>
    </row>
    <row r="4" spans="1:3" ht="29">
      <c r="A4" s="34" t="s">
        <v>126</v>
      </c>
      <c r="B4" s="35">
        <v>0.44400000000000001</v>
      </c>
      <c r="C4" s="36" t="s">
        <v>127</v>
      </c>
    </row>
    <row r="5" spans="1:3" ht="29">
      <c r="A5" s="34" t="s">
        <v>128</v>
      </c>
      <c r="B5" s="35">
        <v>0.222</v>
      </c>
      <c r="C5" s="36" t="s">
        <v>129</v>
      </c>
    </row>
    <row r="6" spans="1:3">
      <c r="A6" s="34" t="s">
        <v>130</v>
      </c>
      <c r="B6" s="35">
        <v>0.14799999999999999</v>
      </c>
      <c r="C6" s="36" t="s">
        <v>131</v>
      </c>
    </row>
    <row r="7" spans="1:3" ht="29">
      <c r="A7" s="34" t="s">
        <v>132</v>
      </c>
      <c r="B7" s="35">
        <v>0.111</v>
      </c>
      <c r="C7" s="36" t="s">
        <v>133</v>
      </c>
    </row>
    <row r="8" spans="1:3">
      <c r="A8" s="34" t="s">
        <v>134</v>
      </c>
      <c r="B8" s="35">
        <v>7.3999999999999996E-2</v>
      </c>
      <c r="C8" s="36" t="s">
        <v>135</v>
      </c>
    </row>
    <row r="9" spans="1:3" ht="29">
      <c r="A9" s="34" t="s">
        <v>136</v>
      </c>
      <c r="B9" s="35">
        <v>7.3999999999999996E-2</v>
      </c>
      <c r="C9" s="36" t="s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A597-B40F-4452-9EF0-2ADE679DCB03}">
  <dimension ref="A1:B13"/>
  <sheetViews>
    <sheetView workbookViewId="0">
      <selection sqref="A1:B13"/>
    </sheetView>
  </sheetViews>
  <sheetFormatPr defaultRowHeight="14.5"/>
  <cols>
    <col min="1" max="1" width="18.453125" customWidth="1"/>
    <col min="2" max="2" width="52.08984375" customWidth="1"/>
  </cols>
  <sheetData>
    <row r="1" spans="1:2">
      <c r="A1" s="32" t="s">
        <v>4</v>
      </c>
      <c r="B1" s="32" t="s">
        <v>108</v>
      </c>
    </row>
    <row r="2" spans="1:2">
      <c r="A2" s="32" t="s">
        <v>138</v>
      </c>
      <c r="B2" s="28" t="s">
        <v>139</v>
      </c>
    </row>
    <row r="3" spans="1:2">
      <c r="A3" s="28" t="s">
        <v>140</v>
      </c>
      <c r="B3" s="28" t="s">
        <v>141</v>
      </c>
    </row>
    <row r="5" spans="1:2">
      <c r="A5" s="34" t="s">
        <v>5</v>
      </c>
      <c r="B5" s="34" t="s">
        <v>108</v>
      </c>
    </row>
    <row r="6" spans="1:2">
      <c r="A6" s="36" t="s">
        <v>142</v>
      </c>
      <c r="B6" s="38">
        <v>0.59299999999999997</v>
      </c>
    </row>
    <row r="7" spans="1:2">
      <c r="A7" s="36" t="s">
        <v>143</v>
      </c>
      <c r="B7" s="35">
        <v>0.40699999999999997</v>
      </c>
    </row>
    <row r="9" spans="1:2">
      <c r="A9" s="34" t="s">
        <v>6</v>
      </c>
      <c r="B9" s="34" t="s">
        <v>108</v>
      </c>
    </row>
    <row r="10" spans="1:2">
      <c r="A10" s="36" t="s">
        <v>144</v>
      </c>
      <c r="B10" s="38">
        <v>0.44400000000000001</v>
      </c>
    </row>
    <row r="11" spans="1:2">
      <c r="A11" s="36" t="s">
        <v>145</v>
      </c>
      <c r="B11" s="35">
        <v>0.185</v>
      </c>
    </row>
    <row r="12" spans="1:2">
      <c r="A12" s="36" t="s">
        <v>146</v>
      </c>
      <c r="B12" s="35">
        <v>0.14799999999999999</v>
      </c>
    </row>
    <row r="13" spans="1:2" ht="29">
      <c r="A13" s="36" t="s">
        <v>147</v>
      </c>
      <c r="B13" s="36" t="s">
        <v>148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A41A-4EC1-4D2D-B725-6B776E6CFBC7}">
  <dimension ref="A1:J38"/>
  <sheetViews>
    <sheetView workbookViewId="0">
      <selection activeCell="D9" sqref="D9:J15"/>
    </sheetView>
  </sheetViews>
  <sheetFormatPr defaultRowHeight="14.5"/>
  <cols>
    <col min="1" max="1" width="26.1796875" customWidth="1"/>
    <col min="2" max="2" width="17.36328125" customWidth="1"/>
    <col min="4" max="4" width="30.81640625" customWidth="1"/>
    <col min="5" max="5" width="10.36328125" customWidth="1"/>
    <col min="6" max="6" width="23.453125" customWidth="1"/>
    <col min="7" max="7" width="16.90625" customWidth="1"/>
  </cols>
  <sheetData>
    <row r="1" spans="1:10" ht="29">
      <c r="A1" s="32" t="s">
        <v>107</v>
      </c>
      <c r="B1" s="32" t="s">
        <v>108</v>
      </c>
      <c r="D1" s="34" t="s">
        <v>157</v>
      </c>
      <c r="E1" s="34" t="s">
        <v>107</v>
      </c>
      <c r="F1" s="34" t="s">
        <v>113</v>
      </c>
      <c r="G1" s="34" t="s">
        <v>117</v>
      </c>
      <c r="H1" s="34" t="s">
        <v>4</v>
      </c>
      <c r="I1" s="34" t="s">
        <v>6</v>
      </c>
      <c r="J1" s="34" t="s">
        <v>158</v>
      </c>
    </row>
    <row r="2" spans="1:10">
      <c r="A2" s="39" t="s">
        <v>110</v>
      </c>
      <c r="B2" s="33">
        <v>0.44400000000000001</v>
      </c>
      <c r="D2" t="s">
        <v>149</v>
      </c>
      <c r="E2">
        <v>2</v>
      </c>
      <c r="F2" s="28" t="s">
        <v>114</v>
      </c>
      <c r="G2" s="28" t="s">
        <v>119</v>
      </c>
      <c r="H2" t="s">
        <v>155</v>
      </c>
      <c r="I2" t="s">
        <v>156</v>
      </c>
      <c r="J2" s="45">
        <v>0.04</v>
      </c>
    </row>
    <row r="3" spans="1:10">
      <c r="A3" s="39" t="s">
        <v>111</v>
      </c>
      <c r="B3" s="33">
        <v>0.25900000000000001</v>
      </c>
      <c r="D3" t="s">
        <v>150</v>
      </c>
      <c r="E3">
        <v>2</v>
      </c>
      <c r="F3" s="28" t="s">
        <v>115</v>
      </c>
      <c r="G3" s="28" t="s">
        <v>119</v>
      </c>
      <c r="H3" t="s">
        <v>155</v>
      </c>
      <c r="I3" t="s">
        <v>156</v>
      </c>
      <c r="J3" s="44">
        <v>0</v>
      </c>
    </row>
    <row r="4" spans="1:10">
      <c r="A4" s="39" t="s">
        <v>112</v>
      </c>
      <c r="B4" s="33">
        <v>0.111</v>
      </c>
      <c r="D4" s="42" t="s">
        <v>151</v>
      </c>
      <c r="E4">
        <v>3</v>
      </c>
      <c r="F4" s="28" t="s">
        <v>114</v>
      </c>
      <c r="G4" s="28" t="s">
        <v>119</v>
      </c>
      <c r="H4" t="s">
        <v>155</v>
      </c>
      <c r="I4" t="s">
        <v>156</v>
      </c>
      <c r="J4" s="46">
        <v>7.0000000000000007E-2</v>
      </c>
    </row>
    <row r="5" spans="1:10">
      <c r="A5" s="28"/>
      <c r="B5" s="28"/>
      <c r="D5" t="s">
        <v>152</v>
      </c>
      <c r="E5">
        <v>2</v>
      </c>
      <c r="F5" s="28" t="s">
        <v>114</v>
      </c>
      <c r="G5" s="28" t="s">
        <v>118</v>
      </c>
      <c r="H5" t="s">
        <v>155</v>
      </c>
      <c r="I5" t="s">
        <v>156</v>
      </c>
      <c r="J5" s="45">
        <v>0.04</v>
      </c>
    </row>
    <row r="6" spans="1:10">
      <c r="A6" s="32" t="s">
        <v>113</v>
      </c>
      <c r="B6" s="32" t="s">
        <v>108</v>
      </c>
      <c r="D6" s="42" t="s">
        <v>153</v>
      </c>
      <c r="E6">
        <v>2</v>
      </c>
      <c r="F6" s="28" t="s">
        <v>115</v>
      </c>
      <c r="G6" s="28" t="s">
        <v>118</v>
      </c>
      <c r="H6" t="s">
        <v>155</v>
      </c>
      <c r="I6" t="s">
        <v>156</v>
      </c>
      <c r="J6" s="45">
        <v>0.15</v>
      </c>
    </row>
    <row r="7" spans="1:10">
      <c r="A7" s="28" t="s">
        <v>114</v>
      </c>
      <c r="B7" s="40">
        <v>0.37</v>
      </c>
      <c r="D7" t="s">
        <v>154</v>
      </c>
      <c r="E7">
        <v>3</v>
      </c>
      <c r="F7" s="28" t="s">
        <v>114</v>
      </c>
      <c r="G7" s="28" t="s">
        <v>118</v>
      </c>
      <c r="H7" t="s">
        <v>155</v>
      </c>
      <c r="I7" t="s">
        <v>156</v>
      </c>
      <c r="J7" s="43">
        <v>0</v>
      </c>
    </row>
    <row r="8" spans="1:10">
      <c r="A8" s="28" t="s">
        <v>115</v>
      </c>
      <c r="B8" s="40">
        <v>0.22</v>
      </c>
    </row>
    <row r="9" spans="1:10">
      <c r="A9" s="28" t="s">
        <v>116</v>
      </c>
      <c r="B9" s="33">
        <v>0.15</v>
      </c>
    </row>
    <row r="10" spans="1:10">
      <c r="A10" s="28"/>
      <c r="B10" s="28"/>
    </row>
    <row r="11" spans="1:10">
      <c r="A11" s="32" t="s">
        <v>117</v>
      </c>
      <c r="B11" s="32" t="s">
        <v>108</v>
      </c>
    </row>
    <row r="12" spans="1:10">
      <c r="A12" s="28" t="s">
        <v>118</v>
      </c>
      <c r="B12" s="41">
        <f>3/28</f>
        <v>0.10714285714285714</v>
      </c>
    </row>
    <row r="13" spans="1:10">
      <c r="A13" s="28" t="s">
        <v>119</v>
      </c>
      <c r="B13" s="41">
        <f>11/28</f>
        <v>0.39285714285714285</v>
      </c>
    </row>
    <row r="14" spans="1:10">
      <c r="A14" s="28" t="s">
        <v>120</v>
      </c>
      <c r="B14" s="41">
        <f>14/28</f>
        <v>0.5</v>
      </c>
    </row>
    <row r="15" spans="1:10">
      <c r="A15" s="28"/>
      <c r="B15" s="28"/>
    </row>
    <row r="16" spans="1:10">
      <c r="A16" s="32" t="s">
        <v>4</v>
      </c>
      <c r="B16" s="32" t="s">
        <v>108</v>
      </c>
    </row>
    <row r="17" spans="1:3">
      <c r="A17" s="32" t="s">
        <v>138</v>
      </c>
      <c r="B17" s="28" t="s">
        <v>139</v>
      </c>
    </row>
    <row r="18" spans="1:3">
      <c r="A18" s="28" t="s">
        <v>140</v>
      </c>
      <c r="B18" s="28" t="s">
        <v>141</v>
      </c>
    </row>
    <row r="19" spans="1:3">
      <c r="A19" s="28"/>
      <c r="B19" s="28"/>
    </row>
    <row r="20" spans="1:3">
      <c r="A20" s="34" t="s">
        <v>5</v>
      </c>
      <c r="B20" s="34" t="s">
        <v>108</v>
      </c>
    </row>
    <row r="21" spans="1:3">
      <c r="A21" s="36" t="s">
        <v>142</v>
      </c>
      <c r="B21" s="38">
        <v>0.59299999999999997</v>
      </c>
    </row>
    <row r="22" spans="1:3">
      <c r="A22" s="36" t="s">
        <v>143</v>
      </c>
      <c r="B22" s="35">
        <v>0.40699999999999997</v>
      </c>
    </row>
    <row r="23" spans="1:3">
      <c r="A23" s="28"/>
      <c r="B23" s="28"/>
    </row>
    <row r="24" spans="1:3">
      <c r="A24" s="34" t="s">
        <v>6</v>
      </c>
      <c r="B24" s="34" t="s">
        <v>108</v>
      </c>
    </row>
    <row r="25" spans="1:3">
      <c r="A25" s="36" t="s">
        <v>144</v>
      </c>
      <c r="B25" s="38">
        <v>0.44400000000000001</v>
      </c>
    </row>
    <row r="26" spans="1:3">
      <c r="A26" s="36" t="s">
        <v>145</v>
      </c>
      <c r="B26" s="35">
        <v>0.185</v>
      </c>
    </row>
    <row r="27" spans="1:3">
      <c r="A27" s="36" t="s">
        <v>146</v>
      </c>
      <c r="B27" s="35">
        <v>0.14799999999999999</v>
      </c>
    </row>
    <row r="28" spans="1:3" ht="29">
      <c r="A28" s="36" t="s">
        <v>147</v>
      </c>
      <c r="B28" s="36" t="s">
        <v>148</v>
      </c>
    </row>
    <row r="30" spans="1:3">
      <c r="A30" s="32" t="s">
        <v>121</v>
      </c>
      <c r="B30" s="32" t="s">
        <v>108</v>
      </c>
      <c r="C30" s="32" t="s">
        <v>109</v>
      </c>
    </row>
    <row r="31" spans="1:3">
      <c r="A31" s="32" t="s">
        <v>122</v>
      </c>
      <c r="B31" s="33">
        <v>0.81499999999999995</v>
      </c>
      <c r="C31" s="28" t="s">
        <v>123</v>
      </c>
    </row>
    <row r="32" spans="1:3">
      <c r="A32" s="32" t="s">
        <v>124</v>
      </c>
      <c r="B32" s="33">
        <v>0.44400000000000001</v>
      </c>
      <c r="C32" s="28" t="s">
        <v>125</v>
      </c>
    </row>
    <row r="33" spans="1:3">
      <c r="A33" s="32" t="s">
        <v>126</v>
      </c>
      <c r="B33" s="33">
        <v>0.44400000000000001</v>
      </c>
      <c r="C33" s="28" t="s">
        <v>127</v>
      </c>
    </row>
    <row r="34" spans="1:3">
      <c r="A34" s="32" t="s">
        <v>128</v>
      </c>
      <c r="B34" s="33">
        <v>0.222</v>
      </c>
      <c r="C34" s="28" t="s">
        <v>129</v>
      </c>
    </row>
    <row r="35" spans="1:3">
      <c r="A35" s="32" t="s">
        <v>130</v>
      </c>
      <c r="B35" s="33">
        <v>0.14799999999999999</v>
      </c>
      <c r="C35" s="28" t="s">
        <v>131</v>
      </c>
    </row>
    <row r="36" spans="1:3">
      <c r="A36" s="32" t="s">
        <v>132</v>
      </c>
      <c r="B36" s="33">
        <v>0.111</v>
      </c>
      <c r="C36" s="28" t="s">
        <v>133</v>
      </c>
    </row>
    <row r="37" spans="1:3">
      <c r="A37" s="32" t="s">
        <v>134</v>
      </c>
      <c r="B37" s="33">
        <v>7.3999999999999996E-2</v>
      </c>
      <c r="C37" s="28" t="s">
        <v>135</v>
      </c>
    </row>
    <row r="38" spans="1:3">
      <c r="A38" s="32" t="s">
        <v>136</v>
      </c>
      <c r="B38" s="33">
        <v>7.3999999999999996E-2</v>
      </c>
      <c r="C38" s="28" t="s">
        <v>137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F9AD-5170-422B-BF73-E0287742A121}">
  <dimension ref="A1:M31"/>
  <sheetViews>
    <sheetView topLeftCell="A10" workbookViewId="0">
      <selection activeCell="A19" sqref="A19:A30"/>
    </sheetView>
  </sheetViews>
  <sheetFormatPr defaultRowHeight="14.5"/>
  <cols>
    <col min="1" max="1" width="16.81640625" customWidth="1"/>
    <col min="2" max="2" width="11.453125" customWidth="1"/>
    <col min="3" max="3" width="17.1796875" customWidth="1"/>
    <col min="4" max="4" width="33" customWidth="1"/>
    <col min="12" max="12" width="35.36328125" customWidth="1"/>
    <col min="13" max="13" width="26.90625" customWidth="1"/>
  </cols>
  <sheetData>
    <row r="1" spans="1:13" ht="23.5">
      <c r="A1" s="2" t="s">
        <v>0</v>
      </c>
      <c r="B1" s="2" t="s">
        <v>1</v>
      </c>
      <c r="C1" s="2" t="s">
        <v>2</v>
      </c>
      <c r="D1" s="2" t="s">
        <v>3</v>
      </c>
      <c r="F1" s="48" t="s">
        <v>211</v>
      </c>
      <c r="G1" s="28"/>
      <c r="H1" s="28"/>
      <c r="I1" s="28"/>
      <c r="J1" s="28"/>
      <c r="K1" s="28"/>
      <c r="L1" s="28"/>
    </row>
    <row r="2" spans="1:13">
      <c r="A2" s="5" t="s">
        <v>13</v>
      </c>
      <c r="B2" s="5" t="s">
        <v>25</v>
      </c>
      <c r="C2" s="5" t="s">
        <v>35</v>
      </c>
      <c r="D2" s="5" t="s">
        <v>52</v>
      </c>
      <c r="F2" s="28" t="s">
        <v>166</v>
      </c>
      <c r="G2" s="28"/>
      <c r="H2" s="28"/>
      <c r="I2" s="28"/>
      <c r="J2" s="28"/>
      <c r="K2" s="28"/>
      <c r="L2" s="28"/>
    </row>
    <row r="3" spans="1:13">
      <c r="A3" s="6" t="s">
        <v>17</v>
      </c>
      <c r="B3" s="6" t="s">
        <v>25</v>
      </c>
      <c r="C3" s="6" t="s">
        <v>39</v>
      </c>
      <c r="D3" s="6" t="s">
        <v>56</v>
      </c>
      <c r="F3" s="32" t="s">
        <v>167</v>
      </c>
      <c r="G3" s="28"/>
      <c r="H3" s="28"/>
      <c r="I3" s="28"/>
      <c r="J3" s="28"/>
      <c r="K3" s="28"/>
      <c r="L3" s="28"/>
    </row>
    <row r="4" spans="1:13" ht="29">
      <c r="A4" s="5" t="s">
        <v>19</v>
      </c>
      <c r="B4" s="5" t="s">
        <v>25</v>
      </c>
      <c r="C4" s="5" t="s">
        <v>41</v>
      </c>
      <c r="D4" s="5" t="s">
        <v>58</v>
      </c>
      <c r="F4" s="28"/>
      <c r="G4" s="28"/>
      <c r="H4" s="28"/>
      <c r="I4" s="28"/>
      <c r="J4" s="28"/>
      <c r="K4" s="28"/>
      <c r="L4" s="28"/>
    </row>
    <row r="5" spans="1:13" ht="29">
      <c r="A5" s="47" t="s">
        <v>20</v>
      </c>
      <c r="B5" s="47" t="s">
        <v>25</v>
      </c>
      <c r="C5" s="47" t="s">
        <v>42</v>
      </c>
      <c r="D5" s="47" t="s">
        <v>59</v>
      </c>
      <c r="F5" s="49" t="s">
        <v>168</v>
      </c>
      <c r="G5" s="28"/>
      <c r="H5" s="28"/>
      <c r="I5" s="28"/>
      <c r="J5" s="28"/>
      <c r="K5" s="28"/>
      <c r="L5" s="49" t="s">
        <v>189</v>
      </c>
    </row>
    <row r="6" spans="1:13" ht="15.5">
      <c r="F6" s="50" t="s">
        <v>169</v>
      </c>
      <c r="G6" s="28"/>
      <c r="H6" s="28"/>
      <c r="I6" s="28"/>
      <c r="J6" s="28"/>
      <c r="K6" s="28"/>
      <c r="L6" s="28" t="s">
        <v>190</v>
      </c>
    </row>
    <row r="7" spans="1:13">
      <c r="A7" s="6" t="s">
        <v>17</v>
      </c>
      <c r="F7" s="28" t="s">
        <v>170</v>
      </c>
      <c r="G7" s="28"/>
      <c r="H7" s="28"/>
      <c r="I7" s="28"/>
      <c r="J7" s="28"/>
      <c r="K7" s="28"/>
      <c r="L7" s="34" t="s">
        <v>191</v>
      </c>
      <c r="M7" s="12" t="s">
        <v>192</v>
      </c>
    </row>
    <row r="8" spans="1:13">
      <c r="A8" s="11" t="s">
        <v>163</v>
      </c>
      <c r="F8" s="28" t="s">
        <v>171</v>
      </c>
      <c r="G8" s="28"/>
      <c r="H8" s="28"/>
      <c r="I8" s="28"/>
      <c r="J8" s="28"/>
      <c r="K8" s="28"/>
      <c r="L8" s="36" t="s">
        <v>193</v>
      </c>
      <c r="M8" s="13" t="s">
        <v>194</v>
      </c>
    </row>
    <row r="9" spans="1:13">
      <c r="A9" s="11" t="s">
        <v>164</v>
      </c>
      <c r="F9" s="28" t="s">
        <v>172</v>
      </c>
      <c r="G9" s="28"/>
      <c r="H9" s="28"/>
      <c r="I9" s="28"/>
      <c r="J9" s="28"/>
      <c r="K9" s="28"/>
      <c r="L9" s="36" t="s">
        <v>195</v>
      </c>
      <c r="M9" s="13" t="s">
        <v>196</v>
      </c>
    </row>
    <row r="10" spans="1:13">
      <c r="A10" s="11" t="s">
        <v>165</v>
      </c>
      <c r="F10" s="28" t="s">
        <v>173</v>
      </c>
      <c r="G10" s="28"/>
      <c r="H10" s="28"/>
      <c r="I10" s="28"/>
      <c r="J10" s="28"/>
      <c r="K10" s="28"/>
      <c r="L10" s="28"/>
    </row>
    <row r="11" spans="1:13" ht="17.5">
      <c r="F11" s="50" t="s">
        <v>174</v>
      </c>
      <c r="G11" s="28"/>
      <c r="H11" s="28"/>
      <c r="I11" s="28"/>
      <c r="J11" s="28"/>
      <c r="K11" s="28"/>
      <c r="L11" s="49" t="s">
        <v>197</v>
      </c>
    </row>
    <row r="12" spans="1:13">
      <c r="A12" s="5" t="s">
        <v>13</v>
      </c>
      <c r="F12" s="28" t="s">
        <v>175</v>
      </c>
      <c r="G12" s="28"/>
      <c r="H12" s="28"/>
      <c r="I12" s="28"/>
      <c r="J12" s="28"/>
      <c r="K12" s="28"/>
      <c r="L12" s="51" t="s">
        <v>198</v>
      </c>
    </row>
    <row r="13" spans="1:13">
      <c r="A13" s="12" t="s">
        <v>212</v>
      </c>
      <c r="B13" s="12" t="s">
        <v>108</v>
      </c>
      <c r="F13" s="28" t="s">
        <v>176</v>
      </c>
      <c r="G13" s="28"/>
      <c r="H13" s="28"/>
      <c r="I13" s="28"/>
      <c r="J13" s="28"/>
      <c r="K13" s="28"/>
      <c r="L13" s="28" t="s">
        <v>199</v>
      </c>
    </row>
    <row r="14" spans="1:13">
      <c r="A14" s="15" t="s">
        <v>213</v>
      </c>
      <c r="B14" s="37">
        <v>0.48099999999999998</v>
      </c>
      <c r="F14" s="28" t="s">
        <v>177</v>
      </c>
      <c r="G14" s="28"/>
      <c r="H14" s="28"/>
      <c r="I14" s="28"/>
      <c r="J14" s="28"/>
      <c r="K14" s="28"/>
      <c r="L14" s="28"/>
    </row>
    <row r="15" spans="1:13" ht="17.5">
      <c r="A15" s="15" t="s">
        <v>214</v>
      </c>
      <c r="B15" s="14">
        <v>0.33300000000000002</v>
      </c>
      <c r="F15" s="28" t="s">
        <v>178</v>
      </c>
      <c r="G15" s="28"/>
      <c r="H15" s="28"/>
      <c r="I15" s="28"/>
      <c r="J15" s="28"/>
      <c r="K15" s="28"/>
      <c r="L15" s="49" t="s">
        <v>200</v>
      </c>
    </row>
    <row r="16" spans="1:13" ht="15.5">
      <c r="A16" s="15" t="s">
        <v>215</v>
      </c>
      <c r="B16" s="14">
        <v>0.111</v>
      </c>
      <c r="F16" s="28"/>
      <c r="G16" s="28"/>
      <c r="H16" s="28"/>
      <c r="I16" s="28"/>
      <c r="J16" s="28"/>
      <c r="K16" s="28"/>
      <c r="L16" s="50" t="s">
        <v>201</v>
      </c>
    </row>
    <row r="17" spans="1:12" ht="17.5">
      <c r="A17" s="15" t="s">
        <v>216</v>
      </c>
      <c r="B17" s="14">
        <v>7.3999999999999996E-2</v>
      </c>
      <c r="F17" s="49" t="s">
        <v>179</v>
      </c>
      <c r="G17" s="28"/>
      <c r="H17" s="28"/>
      <c r="I17" s="28"/>
      <c r="J17" s="28"/>
      <c r="K17" s="28"/>
      <c r="L17" s="28" t="s">
        <v>202</v>
      </c>
    </row>
    <row r="18" spans="1:12">
      <c r="F18" s="28" t="s">
        <v>180</v>
      </c>
      <c r="G18" s="28"/>
      <c r="H18" s="28"/>
      <c r="I18" s="28"/>
      <c r="J18" s="28"/>
      <c r="K18" s="28"/>
      <c r="L18" s="28" t="s">
        <v>203</v>
      </c>
    </row>
    <row r="19" spans="1:12" ht="17.5">
      <c r="A19" s="20" t="s">
        <v>217</v>
      </c>
      <c r="F19" s="28" t="s">
        <v>181</v>
      </c>
      <c r="G19" s="28"/>
      <c r="H19" s="28"/>
      <c r="I19" s="28"/>
      <c r="J19" s="28"/>
      <c r="K19" s="28"/>
      <c r="L19" s="32" t="s">
        <v>204</v>
      </c>
    </row>
    <row r="20" spans="1:12" ht="29">
      <c r="A20" s="22" t="s">
        <v>218</v>
      </c>
      <c r="F20" s="34" t="s">
        <v>182</v>
      </c>
      <c r="G20" s="34" t="s">
        <v>183</v>
      </c>
      <c r="H20" s="28"/>
      <c r="I20" s="28"/>
      <c r="J20" s="28"/>
      <c r="K20" s="28"/>
      <c r="L20" s="28"/>
    </row>
    <row r="21" spans="1:12" ht="29">
      <c r="A21" s="22" t="s">
        <v>219</v>
      </c>
      <c r="F21" s="36" t="s">
        <v>184</v>
      </c>
      <c r="G21" s="52">
        <v>175</v>
      </c>
      <c r="H21" s="28"/>
      <c r="I21" s="28"/>
      <c r="J21" s="28"/>
      <c r="K21" s="28"/>
      <c r="L21" s="50" t="s">
        <v>205</v>
      </c>
    </row>
    <row r="22" spans="1:12" ht="29">
      <c r="A22" s="22" t="s">
        <v>220</v>
      </c>
      <c r="F22" s="36" t="s">
        <v>185</v>
      </c>
      <c r="G22" s="52">
        <v>225</v>
      </c>
      <c r="H22" s="28"/>
      <c r="I22" s="28"/>
      <c r="J22" s="28"/>
      <c r="K22" s="28"/>
      <c r="L22" s="28" t="s">
        <v>206</v>
      </c>
    </row>
    <row r="23" spans="1:12" ht="29">
      <c r="A23" s="21" t="s">
        <v>221</v>
      </c>
      <c r="F23" s="36" t="s">
        <v>186</v>
      </c>
      <c r="G23" s="52">
        <v>275</v>
      </c>
      <c r="H23" s="28"/>
      <c r="I23" s="28"/>
      <c r="J23" s="28"/>
      <c r="K23" s="28"/>
      <c r="L23" s="28" t="s">
        <v>207</v>
      </c>
    </row>
    <row r="24" spans="1:12">
      <c r="A24" s="21"/>
      <c r="F24" s="36" t="s">
        <v>187</v>
      </c>
      <c r="G24" s="52">
        <v>325</v>
      </c>
      <c r="H24" s="28"/>
      <c r="I24" s="28"/>
      <c r="J24" s="28"/>
      <c r="K24" s="28"/>
      <c r="L24" s="28" t="s">
        <v>208</v>
      </c>
    </row>
    <row r="25" spans="1:12">
      <c r="F25" s="28"/>
      <c r="G25" s="28"/>
      <c r="H25" s="28"/>
      <c r="I25" s="28"/>
      <c r="J25" s="28"/>
      <c r="K25" s="28"/>
      <c r="L25" s="28" t="s">
        <v>209</v>
      </c>
    </row>
    <row r="26" spans="1:12" ht="17.5">
      <c r="A26" s="20" t="s">
        <v>222</v>
      </c>
      <c r="F26" s="28" t="s">
        <v>188</v>
      </c>
      <c r="G26" s="28"/>
      <c r="H26" s="28"/>
      <c r="I26" s="28"/>
      <c r="J26" s="28"/>
      <c r="K26" s="28"/>
      <c r="L26" s="32" t="s">
        <v>210</v>
      </c>
    </row>
    <row r="27" spans="1:12">
      <c r="A27" s="22" t="s">
        <v>223</v>
      </c>
    </row>
    <row r="28" spans="1:12">
      <c r="A28" s="22" t="s">
        <v>224</v>
      </c>
    </row>
    <row r="29" spans="1:12">
      <c r="A29" s="22" t="s">
        <v>225</v>
      </c>
    </row>
    <row r="30" spans="1:12">
      <c r="A30" s="21" t="s">
        <v>226</v>
      </c>
    </row>
    <row r="31" spans="1:12">
      <c r="A31" s="21"/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Conclusion</vt:lpstr>
      <vt:lpstr>Step 1- Human speak</vt:lpstr>
      <vt:lpstr>Step 2- Bucketize</vt:lpstr>
      <vt:lpstr>Step 3- Need validation</vt:lpstr>
      <vt:lpstr>Step 4- Persona Info</vt:lpstr>
      <vt:lpstr>Step 5- Diet Info</vt:lpstr>
      <vt:lpstr>Step 6- Demographic</vt:lpstr>
      <vt:lpstr>Step 7- Persona building</vt:lpstr>
      <vt:lpstr>Step 8- Monetary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Jasleen Kaur</cp:lastModifiedBy>
  <dcterms:created xsi:type="dcterms:W3CDTF">2025-05-23T16:08:32Z</dcterms:created>
  <dcterms:modified xsi:type="dcterms:W3CDTF">2025-05-23T19:37:01Z</dcterms:modified>
</cp:coreProperties>
</file>