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20" windowHeight="5340" activeTab="2"/>
  </bookViews>
  <sheets>
    <sheet name="paste 1_means here" sheetId="1" r:id="rId1"/>
    <sheet name="varnames lookup" sheetId="3" r:id="rId2"/>
    <sheet name="pretty table" sheetId="2" r:id="rId3"/>
  </sheets>
  <calcPr calcId="0"/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F5" i="2"/>
  <c r="G5" i="2"/>
  <c r="H5" i="2"/>
  <c r="I5" i="2"/>
  <c r="J5" i="2"/>
  <c r="F6" i="2"/>
  <c r="G6" i="2"/>
  <c r="H6" i="2"/>
  <c r="I6" i="2"/>
  <c r="J6" i="2"/>
  <c r="F7" i="2"/>
  <c r="G7" i="2"/>
  <c r="H7" i="2"/>
  <c r="I7" i="2"/>
  <c r="J7" i="2"/>
  <c r="F8" i="2"/>
  <c r="G8" i="2"/>
  <c r="H8" i="2"/>
  <c r="I8" i="2"/>
  <c r="J8" i="2"/>
  <c r="F9" i="2"/>
  <c r="G9" i="2"/>
  <c r="H9" i="2"/>
  <c r="I9" i="2"/>
  <c r="J9" i="2"/>
  <c r="F10" i="2"/>
  <c r="G10" i="2"/>
  <c r="H10" i="2"/>
  <c r="I10" i="2"/>
  <c r="J10" i="2"/>
  <c r="E5" i="2"/>
  <c r="E6" i="2"/>
  <c r="E7" i="2"/>
  <c r="E8" i="2"/>
  <c r="E9" i="2"/>
  <c r="E10" i="2"/>
  <c r="E4" i="2"/>
  <c r="D5" i="2"/>
  <c r="D6" i="2"/>
  <c r="D7" i="2"/>
  <c r="D8" i="2"/>
  <c r="D9" i="2"/>
  <c r="D10" i="2"/>
  <c r="D4" i="2"/>
</calcChain>
</file>

<file path=xl/sharedStrings.xml><?xml version="1.0" encoding="utf-8"?>
<sst xmlns="http://schemas.openxmlformats.org/spreadsheetml/2006/main" count="97" uniqueCount="87">
  <si>
    <t>_TYPE_</t>
  </si>
  <si>
    <t>_FREQ_</t>
  </si>
  <si>
    <t>ret_Mean</t>
  </si>
  <si>
    <t>beta_Mean</t>
  </si>
  <si>
    <t>btm_Mean</t>
  </si>
  <si>
    <t>size_Mean</t>
  </si>
  <si>
    <t>beta_lag_Mean</t>
  </si>
  <si>
    <t>btm_lag_Mean</t>
  </si>
  <si>
    <t>size_lag_Mean</t>
  </si>
  <si>
    <t>ret_Median</t>
  </si>
  <si>
    <t>beta_Median</t>
  </si>
  <si>
    <t>btm_Median</t>
  </si>
  <si>
    <t>size_Median</t>
  </si>
  <si>
    <t>beta_lag_Median</t>
  </si>
  <si>
    <t>btm_lag_Median</t>
  </si>
  <si>
    <t>size_lag_Median</t>
  </si>
  <si>
    <t>ret_StdDev</t>
  </si>
  <si>
    <t>beta_StdDev</t>
  </si>
  <si>
    <t>btm_StdDev</t>
  </si>
  <si>
    <t>size_StdDev</t>
  </si>
  <si>
    <t>beta_lag_StdDev</t>
  </si>
  <si>
    <t>btm_lag_StdDev</t>
  </si>
  <si>
    <t>size_lag_StdDev</t>
  </si>
  <si>
    <t>ret_Min</t>
  </si>
  <si>
    <t>beta_Min</t>
  </si>
  <si>
    <t>btm_Min</t>
  </si>
  <si>
    <t>size_Min</t>
  </si>
  <si>
    <t>beta_lag_Min</t>
  </si>
  <si>
    <t>btm_lag_Min</t>
  </si>
  <si>
    <t>size_lag_Min</t>
  </si>
  <si>
    <t>ret_Max</t>
  </si>
  <si>
    <t>beta_Max</t>
  </si>
  <si>
    <t>btm_Max</t>
  </si>
  <si>
    <t>size_Max</t>
  </si>
  <si>
    <t>beta_lag_Max</t>
  </si>
  <si>
    <t>btm_lag_Max</t>
  </si>
  <si>
    <t>size_lag_Max</t>
  </si>
  <si>
    <t>ret_P25</t>
  </si>
  <si>
    <t>beta_P25</t>
  </si>
  <si>
    <t>btm_P25</t>
  </si>
  <si>
    <t>size_P25</t>
  </si>
  <si>
    <t>beta_lag_P25</t>
  </si>
  <si>
    <t>btm_lag_P25</t>
  </si>
  <si>
    <t>size_lag_P25</t>
  </si>
  <si>
    <t>ret_P75</t>
  </si>
  <si>
    <t>beta_P75</t>
  </si>
  <si>
    <t>btm_P75</t>
  </si>
  <si>
    <t>size_P75</t>
  </si>
  <si>
    <t>beta_lag_P75</t>
  </si>
  <si>
    <t>btm_lag_P75</t>
  </si>
  <si>
    <t>size_lag_P75</t>
  </si>
  <si>
    <t>ret_N</t>
  </si>
  <si>
    <t>beta_N</t>
  </si>
  <si>
    <t>btm_N</t>
  </si>
  <si>
    <t>size_N</t>
  </si>
  <si>
    <t>beta_lag_N</t>
  </si>
  <si>
    <t>btm_lag_N</t>
  </si>
  <si>
    <t>size_lag_N</t>
  </si>
  <si>
    <t>SAS names</t>
  </si>
  <si>
    <t>pretty names</t>
  </si>
  <si>
    <t>ret</t>
  </si>
  <si>
    <t>beta</t>
  </si>
  <si>
    <t>btm</t>
  </si>
  <si>
    <t>size</t>
  </si>
  <si>
    <t>beta_lag</t>
  </si>
  <si>
    <t>btm_lag</t>
  </si>
  <si>
    <t>size_lag</t>
  </si>
  <si>
    <t>return</t>
  </si>
  <si>
    <t>betaLag</t>
  </si>
  <si>
    <t>btmLag</t>
  </si>
  <si>
    <t>sizeLag</t>
  </si>
  <si>
    <t>The SAS names can be 'short' or not very descriptive at times</t>
  </si>
  <si>
    <t>SAS name</t>
  </si>
  <si>
    <t>Mean</t>
  </si>
  <si>
    <t>Median</t>
  </si>
  <si>
    <t>Std Dev</t>
  </si>
  <si>
    <t>P25</t>
  </si>
  <si>
    <t>P75</t>
  </si>
  <si>
    <t>lookup</t>
  </si>
  <si>
    <t>_Mean</t>
  </si>
  <si>
    <t>_P25</t>
  </si>
  <si>
    <t>_Median</t>
  </si>
  <si>
    <t>_P75</t>
  </si>
  <si>
    <t>_StdDev</t>
  </si>
  <si>
    <t>N</t>
  </si>
  <si>
    <t>_N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</si>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</sst>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0.000"/>
    <numFmt numFmtId="168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8" fontId="0" fillId="0" borderId="0" xfId="1" applyNumberFormat="1" applyFont="1"/>
    <xf numFmtId="166" fontId="0" fillId="0" borderId="0" xfId="0" applyNumberForma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opLeftCell="AV1" workbookViewId="0">
      <selection activeCell="U1" sqref="U1"/>
    </sheetView>
  </sheetViews>
  <sheetFormatPr defaultRowHeight="14.5" x14ac:dyDescent="0.35"/>
  <cols>
    <col min="1" max="1" width="6.81640625" bestFit="1" customWidth="1"/>
    <col min="2" max="2" width="7.1796875" bestFit="1" customWidth="1"/>
    <col min="3" max="6" width="11.81640625" bestFit="1" customWidth="1"/>
    <col min="7" max="7" width="13.81640625" bestFit="1" customWidth="1"/>
    <col min="8" max="8" width="13.453125" bestFit="1" customWidth="1"/>
    <col min="9" max="9" width="13.1796875" bestFit="1" customWidth="1"/>
    <col min="10" max="10" width="11.81640625" bestFit="1" customWidth="1"/>
    <col min="11" max="11" width="11.90625" bestFit="1" customWidth="1"/>
    <col min="12" max="13" width="11.81640625" bestFit="1" customWidth="1"/>
    <col min="14" max="14" width="15.36328125" bestFit="1" customWidth="1"/>
    <col min="15" max="15" width="15" bestFit="1" customWidth="1"/>
    <col min="16" max="16" width="14.7265625" bestFit="1" customWidth="1"/>
    <col min="17" max="17" width="10.81640625" bestFit="1" customWidth="1"/>
    <col min="18" max="20" width="11.81640625" bestFit="1" customWidth="1"/>
    <col min="21" max="21" width="14.81640625" bestFit="1" customWidth="1"/>
    <col min="22" max="22" width="14.453125" bestFit="1" customWidth="1"/>
    <col min="23" max="23" width="14.1796875" bestFit="1" customWidth="1"/>
    <col min="24" max="26" width="12.453125" bestFit="1" customWidth="1"/>
    <col min="27" max="27" width="11.81640625" bestFit="1" customWidth="1"/>
    <col min="28" max="28" width="12.453125" bestFit="1" customWidth="1"/>
    <col min="29" max="34" width="11.81640625" bestFit="1" customWidth="1"/>
    <col min="35" max="35" width="12.54296875" bestFit="1" customWidth="1"/>
    <col min="36" max="36" width="12.1796875" bestFit="1" customWidth="1"/>
    <col min="37" max="37" width="11.90625" bestFit="1" customWidth="1"/>
    <col min="38" max="38" width="12.453125" bestFit="1" customWidth="1"/>
    <col min="39" max="41" width="11.81640625" bestFit="1" customWidth="1"/>
    <col min="42" max="42" width="11.90625" bestFit="1" customWidth="1"/>
    <col min="43" max="48" width="11.81640625" bestFit="1" customWidth="1"/>
    <col min="49" max="49" width="11.90625" bestFit="1" customWidth="1"/>
    <col min="50" max="51" width="11.81640625" bestFit="1" customWidth="1"/>
    <col min="52" max="52" width="5.81640625" bestFit="1" customWidth="1"/>
    <col min="53" max="53" width="6.81640625" bestFit="1" customWidth="1"/>
    <col min="54" max="54" width="6.453125" bestFit="1" customWidth="1"/>
    <col min="55" max="55" width="6.1796875" bestFit="1" customWidth="1"/>
    <col min="56" max="56" width="10.1796875" bestFit="1" customWidth="1"/>
    <col min="57" max="57" width="9.81640625" bestFit="1" customWidth="1"/>
    <col min="58" max="58" width="9.5429687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5">
      <c r="A2">
        <v>0</v>
      </c>
      <c r="B2">
        <v>65210</v>
      </c>
      <c r="C2">
        <v>0.10705103940000001</v>
      </c>
      <c r="D2">
        <v>1.1656834923999999</v>
      </c>
      <c r="E2">
        <v>0.65725081190000001</v>
      </c>
      <c r="F2">
        <v>5.9141082443000004</v>
      </c>
      <c r="G2">
        <v>1.1618801066</v>
      </c>
      <c r="H2">
        <v>0.66066406840000003</v>
      </c>
      <c r="I2">
        <v>5.9512699928000004</v>
      </c>
      <c r="J2">
        <v>6.1450691199999997E-2</v>
      </c>
      <c r="K2">
        <v>1.0511310122999999</v>
      </c>
      <c r="L2">
        <v>0.51725649939999996</v>
      </c>
      <c r="M2">
        <v>5.8205835764999998</v>
      </c>
      <c r="N2">
        <v>1.0341732792</v>
      </c>
      <c r="O2">
        <v>0.51699138160000002</v>
      </c>
      <c r="P2">
        <v>5.8344181453999999</v>
      </c>
      <c r="Q2">
        <v>0.52165024979999997</v>
      </c>
      <c r="R2">
        <v>0.94123758400000002</v>
      </c>
      <c r="S2">
        <v>0.71965763800000004</v>
      </c>
      <c r="T2">
        <v>2.1122425127</v>
      </c>
      <c r="U2">
        <v>0.94961384130000004</v>
      </c>
      <c r="V2">
        <v>0.68143205110000005</v>
      </c>
      <c r="W2">
        <v>2.0667790013</v>
      </c>
      <c r="X2">
        <v>-0.94894895199999996</v>
      </c>
      <c r="Y2">
        <v>-1.8004275030000001</v>
      </c>
      <c r="Z2">
        <v>-4.0564065769999997</v>
      </c>
      <c r="AA2">
        <v>0.73128480740000001</v>
      </c>
      <c r="AB2">
        <v>-1.718013512</v>
      </c>
      <c r="AC2">
        <v>-1.0145778299999999</v>
      </c>
      <c r="AD2">
        <v>0.92147725859999996</v>
      </c>
      <c r="AE2">
        <v>4.8053879982999996</v>
      </c>
      <c r="AF2">
        <v>5.6225166761000001</v>
      </c>
      <c r="AG2">
        <v>7.9173424013</v>
      </c>
      <c r="AH2">
        <v>11.460783811000001</v>
      </c>
      <c r="AI2">
        <v>5.5418988416000001</v>
      </c>
      <c r="AJ2">
        <v>7.6435581242000001</v>
      </c>
      <c r="AK2">
        <v>11.390171976</v>
      </c>
      <c r="AL2">
        <v>-0.17125369800000001</v>
      </c>
      <c r="AM2">
        <v>0.55016250099999997</v>
      </c>
      <c r="AN2">
        <v>0.28769300069999998</v>
      </c>
      <c r="AO2">
        <v>4.4369324884000001</v>
      </c>
      <c r="AP2">
        <v>0.52284761349999997</v>
      </c>
      <c r="AQ2">
        <v>0.28991001890000001</v>
      </c>
      <c r="AR2">
        <v>4.4887711920999998</v>
      </c>
      <c r="AS2">
        <v>0.29153595129999998</v>
      </c>
      <c r="AT2">
        <v>1.6207742447</v>
      </c>
      <c r="AU2">
        <v>0.83835740319999996</v>
      </c>
      <c r="AV2">
        <v>7.3036075044000004</v>
      </c>
      <c r="AW2">
        <v>1.6170069103</v>
      </c>
      <c r="AX2">
        <v>0.83417990440000001</v>
      </c>
      <c r="AY2">
        <v>7.2976030692</v>
      </c>
      <c r="AZ2">
        <v>64703</v>
      </c>
      <c r="BA2">
        <v>60087</v>
      </c>
      <c r="BB2">
        <v>51680</v>
      </c>
      <c r="BC2">
        <v>65125</v>
      </c>
      <c r="BD2">
        <v>55958</v>
      </c>
      <c r="BE2">
        <v>43967</v>
      </c>
      <c r="BF2">
        <v>55022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:B10"/>
    </sheetView>
  </sheetViews>
  <sheetFormatPr defaultRowHeight="14.5" x14ac:dyDescent="0.35"/>
  <cols>
    <col min="2" max="2" width="9.81640625" bestFit="1" customWidth="1"/>
  </cols>
  <sheetData>
    <row r="1" spans="1:3" x14ac:dyDescent="0.35">
      <c r="A1" t="s">
        <v>71</v>
      </c>
    </row>
    <row r="3" spans="1:3" x14ac:dyDescent="0.35">
      <c r="B3" t="s">
        <v>58</v>
      </c>
      <c r="C3" t="s">
        <v>59</v>
      </c>
    </row>
    <row r="4" spans="1:3" x14ac:dyDescent="0.35">
      <c r="B4" t="s">
        <v>60</v>
      </c>
      <c r="C4" t="s">
        <v>67</v>
      </c>
    </row>
    <row r="5" spans="1:3" x14ac:dyDescent="0.35">
      <c r="B5" t="s">
        <v>61</v>
      </c>
      <c r="C5" t="s">
        <v>61</v>
      </c>
    </row>
    <row r="6" spans="1:3" x14ac:dyDescent="0.35">
      <c r="B6" t="s">
        <v>62</v>
      </c>
      <c r="C6" t="s">
        <v>62</v>
      </c>
    </row>
    <row r="7" spans="1:3" x14ac:dyDescent="0.35">
      <c r="B7" t="s">
        <v>63</v>
      </c>
      <c r="C7" t="s">
        <v>63</v>
      </c>
    </row>
    <row r="8" spans="1:3" x14ac:dyDescent="0.35">
      <c r="B8" t="s">
        <v>64</v>
      </c>
      <c r="C8" t="s">
        <v>68</v>
      </c>
    </row>
    <row r="9" spans="1:3" x14ac:dyDescent="0.35">
      <c r="B9" t="s">
        <v>65</v>
      </c>
      <c r="C9" t="s">
        <v>69</v>
      </c>
    </row>
    <row r="10" spans="1:3" x14ac:dyDescent="0.35">
      <c r="B10" t="s">
        <v>66</v>
      </c>
      <c r="C1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workbookViewId="0">
      <selection activeCell="D13" sqref="D13"/>
    </sheetView>
  </sheetViews>
  <sheetFormatPr defaultRowHeight="14.5" x14ac:dyDescent="0.35"/>
  <cols>
    <col min="10" max="10" width="10.08984375" bestFit="1" customWidth="1"/>
  </cols>
  <sheetData>
    <row r="1" spans="2:10" x14ac:dyDescent="0.35"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85</v>
      </c>
    </row>
    <row r="3" spans="2:10" x14ac:dyDescent="0.35">
      <c r="B3" t="s">
        <v>72</v>
      </c>
      <c r="D3" s="3" t="s">
        <v>86</v>
      </c>
      <c r="E3" s="4" t="s">
        <v>73</v>
      </c>
      <c r="F3" s="4" t="s">
        <v>76</v>
      </c>
      <c r="G3" s="4" t="s">
        <v>74</v>
      </c>
      <c r="H3" s="4" t="s">
        <v>77</v>
      </c>
      <c r="I3" s="4" t="s">
        <v>75</v>
      </c>
      <c r="J3" s="4" t="s">
        <v>84</v>
      </c>
    </row>
    <row r="4" spans="2:10" x14ac:dyDescent="0.35">
      <c r="B4" t="s">
        <v>60</v>
      </c>
      <c r="D4" t="str">
        <f>VLOOKUP(B4,'varnames lookup'!$B$4:$C$10,2,0)</f>
        <v>return</v>
      </c>
      <c r="E4" s="2">
        <f>HLOOKUP(CONCATENATE($B4,E$1),'paste 1_means here'!$A$1:$BF$2,2,0)</f>
        <v>0.10705103940000001</v>
      </c>
      <c r="F4" s="2">
        <f>HLOOKUP(CONCATENATE($B4,F$1),'paste 1_means here'!$A$1:$BF$2,2,0)</f>
        <v>-0.17125369800000001</v>
      </c>
      <c r="G4" s="2">
        <f>HLOOKUP(CONCATENATE($B4,G$1),'paste 1_means here'!$A$1:$BF$2,2,0)</f>
        <v>6.1450691199999997E-2</v>
      </c>
      <c r="H4" s="2">
        <f>HLOOKUP(CONCATENATE($B4,H$1),'paste 1_means here'!$A$1:$BF$2,2,0)</f>
        <v>0.29153595129999998</v>
      </c>
      <c r="I4" s="2">
        <f>HLOOKUP(CONCATENATE($B4,I$1),'paste 1_means here'!$A$1:$BF$2,2,0)</f>
        <v>0.52165024979999997</v>
      </c>
      <c r="J4" s="1">
        <f>HLOOKUP(CONCATENATE($B4,J$1),'paste 1_means here'!$A$1:$BF$2,2,0)</f>
        <v>64703</v>
      </c>
    </row>
    <row r="5" spans="2:10" x14ac:dyDescent="0.35">
      <c r="B5" t="s">
        <v>61</v>
      </c>
      <c r="D5" t="str">
        <f>VLOOKUP(B5,'varnames lookup'!$B$4:$C$10,2,0)</f>
        <v>beta</v>
      </c>
      <c r="E5" s="2">
        <f>HLOOKUP(CONCATENATE($B5,E$1),'paste 1_means here'!$A$1:$BF$2,2,0)</f>
        <v>1.1656834923999999</v>
      </c>
      <c r="F5" s="2">
        <f>HLOOKUP(CONCATENATE($B5,F$1),'paste 1_means here'!$A$1:$BF$2,2,0)</f>
        <v>0.55016250099999997</v>
      </c>
      <c r="G5" s="2">
        <f>HLOOKUP(CONCATENATE($B5,G$1),'paste 1_means here'!$A$1:$BF$2,2,0)</f>
        <v>1.0511310122999999</v>
      </c>
      <c r="H5" s="2">
        <f>HLOOKUP(CONCATENATE($B5,H$1),'paste 1_means here'!$A$1:$BF$2,2,0)</f>
        <v>1.6207742447</v>
      </c>
      <c r="I5" s="2">
        <f>HLOOKUP(CONCATENATE($B5,I$1),'paste 1_means here'!$A$1:$BF$2,2,0)</f>
        <v>0.94123758400000002</v>
      </c>
      <c r="J5" s="1">
        <f>HLOOKUP(CONCATENATE($B5,J$1),'paste 1_means here'!$A$1:$BF$2,2,0)</f>
        <v>60087</v>
      </c>
    </row>
    <row r="6" spans="2:10" x14ac:dyDescent="0.35">
      <c r="B6" t="s">
        <v>62</v>
      </c>
      <c r="D6" t="str">
        <f>VLOOKUP(B6,'varnames lookup'!$B$4:$C$10,2,0)</f>
        <v>btm</v>
      </c>
      <c r="E6" s="2">
        <f>HLOOKUP(CONCATENATE($B6,E$1),'paste 1_means here'!$A$1:$BF$2,2,0)</f>
        <v>0.65725081190000001</v>
      </c>
      <c r="F6" s="2">
        <f>HLOOKUP(CONCATENATE($B6,F$1),'paste 1_means here'!$A$1:$BF$2,2,0)</f>
        <v>0.28769300069999998</v>
      </c>
      <c r="G6" s="2">
        <f>HLOOKUP(CONCATENATE($B6,G$1),'paste 1_means here'!$A$1:$BF$2,2,0)</f>
        <v>0.51725649939999996</v>
      </c>
      <c r="H6" s="2">
        <f>HLOOKUP(CONCATENATE($B6,H$1),'paste 1_means here'!$A$1:$BF$2,2,0)</f>
        <v>0.83835740319999996</v>
      </c>
      <c r="I6" s="2">
        <f>HLOOKUP(CONCATENATE($B6,I$1),'paste 1_means here'!$A$1:$BF$2,2,0)</f>
        <v>0.71965763800000004</v>
      </c>
      <c r="J6" s="1">
        <f>HLOOKUP(CONCATENATE($B6,J$1),'paste 1_means here'!$A$1:$BF$2,2,0)</f>
        <v>51680</v>
      </c>
    </row>
    <row r="7" spans="2:10" x14ac:dyDescent="0.35">
      <c r="B7" t="s">
        <v>63</v>
      </c>
      <c r="D7" t="str">
        <f>VLOOKUP(B7,'varnames lookup'!$B$4:$C$10,2,0)</f>
        <v>size</v>
      </c>
      <c r="E7" s="2">
        <f>HLOOKUP(CONCATENATE($B7,E$1),'paste 1_means here'!$A$1:$BF$2,2,0)</f>
        <v>5.9141082443000004</v>
      </c>
      <c r="F7" s="2">
        <f>HLOOKUP(CONCATENATE($B7,F$1),'paste 1_means here'!$A$1:$BF$2,2,0)</f>
        <v>4.4369324884000001</v>
      </c>
      <c r="G7" s="2">
        <f>HLOOKUP(CONCATENATE($B7,G$1),'paste 1_means here'!$A$1:$BF$2,2,0)</f>
        <v>5.8205835764999998</v>
      </c>
      <c r="H7" s="2">
        <f>HLOOKUP(CONCATENATE($B7,H$1),'paste 1_means here'!$A$1:$BF$2,2,0)</f>
        <v>7.3036075044000004</v>
      </c>
      <c r="I7" s="2">
        <f>HLOOKUP(CONCATENATE($B7,I$1),'paste 1_means here'!$A$1:$BF$2,2,0)</f>
        <v>2.1122425127</v>
      </c>
      <c r="J7" s="1">
        <f>HLOOKUP(CONCATENATE($B7,J$1),'paste 1_means here'!$A$1:$BF$2,2,0)</f>
        <v>65125</v>
      </c>
    </row>
    <row r="8" spans="2:10" x14ac:dyDescent="0.35">
      <c r="B8" t="s">
        <v>64</v>
      </c>
      <c r="D8" t="str">
        <f>VLOOKUP(B8,'varnames lookup'!$B$4:$C$10,2,0)</f>
        <v>betaLag</v>
      </c>
      <c r="E8" s="2">
        <f>HLOOKUP(CONCATENATE($B8,E$1),'paste 1_means here'!$A$1:$BF$2,2,0)</f>
        <v>1.1618801066</v>
      </c>
      <c r="F8" s="2">
        <f>HLOOKUP(CONCATENATE($B8,F$1),'paste 1_means here'!$A$1:$BF$2,2,0)</f>
        <v>0.52284761349999997</v>
      </c>
      <c r="G8" s="2">
        <f>HLOOKUP(CONCATENATE($B8,G$1),'paste 1_means here'!$A$1:$BF$2,2,0)</f>
        <v>1.0341732792</v>
      </c>
      <c r="H8" s="2">
        <f>HLOOKUP(CONCATENATE($B8,H$1),'paste 1_means here'!$A$1:$BF$2,2,0)</f>
        <v>1.6170069103</v>
      </c>
      <c r="I8" s="2">
        <f>HLOOKUP(CONCATENATE($B8,I$1),'paste 1_means here'!$A$1:$BF$2,2,0)</f>
        <v>0.94961384130000004</v>
      </c>
      <c r="J8" s="1">
        <f>HLOOKUP(CONCATENATE($B8,J$1),'paste 1_means here'!$A$1:$BF$2,2,0)</f>
        <v>55958</v>
      </c>
    </row>
    <row r="9" spans="2:10" x14ac:dyDescent="0.35">
      <c r="B9" t="s">
        <v>65</v>
      </c>
      <c r="D9" t="str">
        <f>VLOOKUP(B9,'varnames lookup'!$B$4:$C$10,2,0)</f>
        <v>btmLag</v>
      </c>
      <c r="E9" s="2">
        <f>HLOOKUP(CONCATENATE($B9,E$1),'paste 1_means here'!$A$1:$BF$2,2,0)</f>
        <v>0.66066406840000003</v>
      </c>
      <c r="F9" s="2">
        <f>HLOOKUP(CONCATENATE($B9,F$1),'paste 1_means here'!$A$1:$BF$2,2,0)</f>
        <v>0.28991001890000001</v>
      </c>
      <c r="G9" s="2">
        <f>HLOOKUP(CONCATENATE($B9,G$1),'paste 1_means here'!$A$1:$BF$2,2,0)</f>
        <v>0.51699138160000002</v>
      </c>
      <c r="H9" s="2">
        <f>HLOOKUP(CONCATENATE($B9,H$1),'paste 1_means here'!$A$1:$BF$2,2,0)</f>
        <v>0.83417990440000001</v>
      </c>
      <c r="I9" s="2">
        <f>HLOOKUP(CONCATENATE($B9,I$1),'paste 1_means here'!$A$1:$BF$2,2,0)</f>
        <v>0.68143205110000005</v>
      </c>
      <c r="J9" s="1">
        <f>HLOOKUP(CONCATENATE($B9,J$1),'paste 1_means here'!$A$1:$BF$2,2,0)</f>
        <v>43967</v>
      </c>
    </row>
    <row r="10" spans="2:10" x14ac:dyDescent="0.35">
      <c r="B10" t="s">
        <v>66</v>
      </c>
      <c r="D10" t="str">
        <f>VLOOKUP(B10,'varnames lookup'!$B$4:$C$10,2,0)</f>
        <v>sizeLag</v>
      </c>
      <c r="E10" s="2">
        <f>HLOOKUP(CONCATENATE($B10,E$1),'paste 1_means here'!$A$1:$BF$2,2,0)</f>
        <v>5.9512699928000004</v>
      </c>
      <c r="F10" s="2">
        <f>HLOOKUP(CONCATENATE($B10,F$1),'paste 1_means here'!$A$1:$BF$2,2,0)</f>
        <v>4.4887711920999998</v>
      </c>
      <c r="G10" s="2">
        <f>HLOOKUP(CONCATENATE($B10,G$1),'paste 1_means here'!$A$1:$BF$2,2,0)</f>
        <v>5.8344181453999999</v>
      </c>
      <c r="H10" s="2">
        <f>HLOOKUP(CONCATENATE($B10,H$1),'paste 1_means here'!$A$1:$BF$2,2,0)</f>
        <v>7.2976030692</v>
      </c>
      <c r="I10" s="2">
        <f>HLOOKUP(CONCATENATE($B10,I$1),'paste 1_means here'!$A$1:$BF$2,2,0)</f>
        <v>2.0667790013</v>
      </c>
      <c r="J10" s="1">
        <f>HLOOKUP(CONCATENATE($B10,J$1),'paste 1_means here'!$A$1:$BF$2,2,0)</f>
        <v>55022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paste 1_means here</vt:lpstr>
      <vt:lpstr>varnames lookup</vt:lpstr>
      <vt:lpstr>pretty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Impink,Johannes</dc:creator>
  <cp:lastModifiedBy>Impink,Joost</cp:lastModifiedBy>
  <dcterms:created xsi:type="dcterms:W3CDTF">2015-02-08T16:13:11Z</dcterms:created>
  <dcterms:modified xsi:type="dcterms:W3CDTF">2015-02-08T16:28:21Z</dcterms:modified>
</cp:coreProperties>
</file>