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y\Downloads\"/>
    </mc:Choice>
  </mc:AlternateContent>
  <xr:revisionPtr revIDLastSave="0" documentId="8_{47242533-2FC4-4298-86A6-145E1937E83D}" xr6:coauthVersionLast="47" xr6:coauthVersionMax="47" xr10:uidLastSave="{00000000-0000-0000-0000-000000000000}"/>
  <bookViews>
    <workbookView xWindow="-108" yWindow="-108" windowWidth="23256" windowHeight="13176" xr2:uid="{2E2311DC-6F48-4CEB-ADD6-33AA81EF8C5A}"/>
  </bookViews>
  <sheets>
    <sheet name="DataTable" sheetId="2" r:id="rId1"/>
    <sheet name="Sheet2" sheetId="3" r:id="rId2"/>
    <sheet name="Sheet1" sheetId="1" r:id="rId3"/>
  </sheets>
  <definedNames>
    <definedName name="_xlchart.v1.0" hidden="1">DataTable!$F$1</definedName>
    <definedName name="_xlchart.v1.1" hidden="1">DataTable!$F$2:$F$107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M10" i="2"/>
  <c r="N10" i="2"/>
  <c r="O10" i="2"/>
  <c r="K10" i="2"/>
  <c r="K9" i="2"/>
  <c r="L9" i="2"/>
  <c r="M9" i="2"/>
  <c r="N9" i="2"/>
  <c r="O9" i="2"/>
  <c r="O6" i="2"/>
  <c r="O5" i="2"/>
  <c r="O4" i="2"/>
  <c r="O3" i="2"/>
  <c r="L6" i="2"/>
  <c r="M6" i="2"/>
  <c r="N6" i="2"/>
  <c r="K6" i="2"/>
  <c r="L5" i="2"/>
  <c r="M5" i="2"/>
  <c r="N5" i="2"/>
  <c r="K5" i="2"/>
  <c r="L4" i="2"/>
  <c r="M4" i="2"/>
  <c r="N4" i="2"/>
  <c r="K4" i="2"/>
  <c r="L3" i="2"/>
  <c r="M3" i="2"/>
  <c r="N3" i="2"/>
  <c r="K3" i="2"/>
  <c r="K7" i="2" l="1"/>
  <c r="N7" i="2"/>
  <c r="M7" i="2"/>
  <c r="L7" i="2"/>
  <c r="O7" i="2"/>
</calcChain>
</file>

<file path=xl/sharedStrings.xml><?xml version="1.0" encoding="utf-8"?>
<sst xmlns="http://schemas.openxmlformats.org/spreadsheetml/2006/main" count="241" uniqueCount="124">
  <si>
    <t>Month Starting</t>
  </si>
  <si>
    <t>Open</t>
  </si>
  <si>
    <t>High</t>
  </si>
  <si>
    <t>Low</t>
  </si>
  <si>
    <t>Close</t>
  </si>
  <si>
    <t>Change %</t>
  </si>
  <si>
    <t>Avg. Volume</t>
  </si>
  <si>
    <t>Avg. Volume2</t>
  </si>
  <si>
    <t>Descriptive Statistics</t>
  </si>
  <si>
    <t>Dec. 01, 2022</t>
  </si>
  <si>
    <t>Change</t>
  </si>
  <si>
    <t>Nov. 01, 2022</t>
  </si>
  <si>
    <t xml:space="preserve">Average </t>
  </si>
  <si>
    <t>Oct. 03, 2022</t>
  </si>
  <si>
    <t>Median</t>
  </si>
  <si>
    <t>It shows that there are more higher amounts of data than lower amounts ?</t>
  </si>
  <si>
    <t>Sep. 01, 2022</t>
  </si>
  <si>
    <t>Min</t>
  </si>
  <si>
    <t>Aug. 01, 2022</t>
  </si>
  <si>
    <t>Max</t>
  </si>
  <si>
    <t>Jul. 01, 2022</t>
  </si>
  <si>
    <t>Range</t>
  </si>
  <si>
    <t>Jun. 01, 2022</t>
  </si>
  <si>
    <t>May. 02, 2022</t>
  </si>
  <si>
    <t>First Q</t>
  </si>
  <si>
    <t>Apr. 01, 2022</t>
  </si>
  <si>
    <t>Third Q</t>
  </si>
  <si>
    <t>Mar. 01, 2022</t>
  </si>
  <si>
    <t>Feb. 01, 2022</t>
  </si>
  <si>
    <t>Jan. 03, 2022</t>
  </si>
  <si>
    <t>Dec. 01, 2021</t>
  </si>
  <si>
    <t>Nov. 01, 2021</t>
  </si>
  <si>
    <t>Oct. 01, 2021</t>
  </si>
  <si>
    <t>Sep. 01, 2021</t>
  </si>
  <si>
    <t>Aug. 02, 2021</t>
  </si>
  <si>
    <t>Jul. 01, 2021</t>
  </si>
  <si>
    <t>Jun. 01, 2021</t>
  </si>
  <si>
    <t>May. 01, 2021</t>
  </si>
  <si>
    <t>Apr. 01, 2021</t>
  </si>
  <si>
    <t>Mar. 01, 2021</t>
  </si>
  <si>
    <t>Feb. 01, 2021</t>
  </si>
  <si>
    <t>Jan. 04, 2021</t>
  </si>
  <si>
    <t>Dec. 01, 2020</t>
  </si>
  <si>
    <t>Nov. 02, 2020</t>
  </si>
  <si>
    <t>Oct. 01, 2020</t>
  </si>
  <si>
    <t>Sep. 01, 2020</t>
  </si>
  <si>
    <t>Aug. 03, 2020</t>
  </si>
  <si>
    <t>Jul. 01, 2020</t>
  </si>
  <si>
    <t>Jun. 01, 2020</t>
  </si>
  <si>
    <t>May. 01,2020</t>
  </si>
  <si>
    <t>Apr. 01, 2020</t>
  </si>
  <si>
    <t>Mar. 02, 2020</t>
  </si>
  <si>
    <t>Feb. 03, 2020</t>
  </si>
  <si>
    <t>Jan. 02, 2020</t>
  </si>
  <si>
    <t>Dec. 02, 2019</t>
  </si>
  <si>
    <t>Nov. 01, 2019</t>
  </si>
  <si>
    <t>Oct. 01, 2019</t>
  </si>
  <si>
    <t>Sep. 03, 2019</t>
  </si>
  <si>
    <t>Aug. 01, 2019</t>
  </si>
  <si>
    <t>Jul. 01, 2019</t>
  </si>
  <si>
    <t>Jun. 03, 2019</t>
  </si>
  <si>
    <t>May. 01,2019</t>
  </si>
  <si>
    <t>Apr. 01, 2019</t>
  </si>
  <si>
    <t>Mar. 01, 2019</t>
  </si>
  <si>
    <t>Feb. 01, 2019</t>
  </si>
  <si>
    <t>Jan. 02, 2019</t>
  </si>
  <si>
    <t>Dec. 03, 2018</t>
  </si>
  <si>
    <t>Nov. 01, 2018</t>
  </si>
  <si>
    <t>Oct. 01, 2018</t>
  </si>
  <si>
    <t>Sep. 04, 2018</t>
  </si>
  <si>
    <t>Aug. 01, 2018</t>
  </si>
  <si>
    <t>Jul. 02, 2018</t>
  </si>
  <si>
    <t>Jun. 01, 2018</t>
  </si>
  <si>
    <t>May. 01,2018</t>
  </si>
  <si>
    <t>Apr. 02, 2018</t>
  </si>
  <si>
    <t>Mar. 01, 2018</t>
  </si>
  <si>
    <t>Feb. 01, 2018</t>
  </si>
  <si>
    <t>Jan. 02, 2018</t>
  </si>
  <si>
    <t>Dec. 01, 2017</t>
  </si>
  <si>
    <t>Nov. 01, 2017</t>
  </si>
  <si>
    <t>Oct. 02, 2017</t>
  </si>
  <si>
    <t>Sep. 01, 2017</t>
  </si>
  <si>
    <t>Aug. 01, 2017</t>
  </si>
  <si>
    <t>Jul. 03, 2017</t>
  </si>
  <si>
    <t>Jun. 01, 2017</t>
  </si>
  <si>
    <t>May. 01, 2017</t>
  </si>
  <si>
    <t>Apr. 03, 2017</t>
  </si>
  <si>
    <t>Mar. 01, 2017</t>
  </si>
  <si>
    <t>Feb. 01, 2017</t>
  </si>
  <si>
    <t>Jan. 03, 2017</t>
  </si>
  <si>
    <t>Dec. 01, 2016</t>
  </si>
  <si>
    <t>Nov. 01, 2016</t>
  </si>
  <si>
    <t>Oct. 03, 2016</t>
  </si>
  <si>
    <t>Sep. 01, 2016</t>
  </si>
  <si>
    <t>Aug. 01, 2016</t>
  </si>
  <si>
    <t>Jul. 01, 2016</t>
  </si>
  <si>
    <t>Jun. 01, 2016</t>
  </si>
  <si>
    <t>May. 02, 2016</t>
  </si>
  <si>
    <t>Apr. 01, 2016</t>
  </si>
  <si>
    <t>Mar. 01, 2016</t>
  </si>
  <si>
    <t>Feb. 01, 2016</t>
  </si>
  <si>
    <t>Jan. 04, 2016</t>
  </si>
  <si>
    <t>Dec. 01, 2015</t>
  </si>
  <si>
    <t>Nov. 02, 2015</t>
  </si>
  <si>
    <t>Oct. 01, 2015</t>
  </si>
  <si>
    <t>Sep. 01, 2015</t>
  </si>
  <si>
    <t>Aug. 03, 2015</t>
  </si>
  <si>
    <t>Jul. 01, 2015</t>
  </si>
  <si>
    <t>Jun. 01, 2015</t>
  </si>
  <si>
    <t>May. 01, 2015</t>
  </si>
  <si>
    <t>Apr. 01, 2015</t>
  </si>
  <si>
    <t>Mar. 02, 2015</t>
  </si>
  <si>
    <t>Feb. 02, 2015</t>
  </si>
  <si>
    <t>Jan. 02, 2015</t>
  </si>
  <si>
    <t>Dec. 01, 2014</t>
  </si>
  <si>
    <t>Nov. 03, 2014</t>
  </si>
  <si>
    <t>Oct. 01, 2014</t>
  </si>
  <si>
    <t>Sep. 02, 2014</t>
  </si>
  <si>
    <t>Aug. 01, 2014</t>
  </si>
  <si>
    <t>Jul. 01, 2014</t>
  </si>
  <si>
    <t>Jun. 02, 2014</t>
  </si>
  <si>
    <t>May. 01, 2014</t>
  </si>
  <si>
    <t>Apr. 01, 2014</t>
  </si>
  <si>
    <t>Mar. 27,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</si>
</sst>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[$$-409]* #,##0.00_);_([$$-409]* \(#,##0.00\);_([$$-409]* &quot;-&quot;??_);_(@_)"/>
    <numFmt numFmtId="177" formatCode="[$-809]dd\ mmmm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176" fontId="1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2" fillId="0" borderId="0" xfId="1" applyNumberFormat="1" applyAlignment="1">
      <alignment horizontal="center"/>
    </xf>
    <xf numFmtId="177" fontId="0" fillId="0" borderId="0" xfId="0" applyNumberFormat="1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2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2">
    <dxf>
      <font>
        <color theme="1"/>
      </font>
      <numFmt numFmtId="0" formatCode="General"/>
      <alignment horizontal="right" vertical="center" textRotation="0" wrapText="1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wrapText="1" indent="0" justifyLastLine="0" shrinkToFit="0" readingOrder="0"/>
    </dxf>
    <dxf>
      <numFmt numFmtId="176" formatCode="_([$$-409]* #,##0.00_);_([$$-409]* \(#,##0.00\);_([$$-409]* &quot;-&quot;??_);_(@_)"/>
      <alignment horizontal="center" vertical="center" textRotation="0" wrapText="1" indent="0" justifyLastLine="0" shrinkToFit="0" readingOrder="0"/>
    </dxf>
    <dxf>
      <numFmt numFmtId="176" formatCode="_([$$-409]* #,##0.00_);_([$$-409]* \(#,##0.00\);_([$$-409]* &quot;-&quot;??_);_(@_)"/>
      <alignment horizontal="center" vertical="center" textRotation="0" wrapText="1" indent="0" justifyLastLine="0" shrinkToFit="0" readingOrder="0"/>
    </dxf>
    <dxf>
      <numFmt numFmtId="176" formatCode="_([$$-409]* #,##0.00_);_([$$-409]* \(#,##0.00\);_([$$-409]* &quot;-&quot;??_);_(@_)"/>
      <alignment horizontal="center" vertical="center" textRotation="0" wrapText="1" indent="0" justifyLastLine="0" shrinkToFit="0" readingOrder="0"/>
    </dxf>
    <dxf>
      <numFmt numFmtId="176" formatCode="_([$$-409]* #,##0.00_);_([$$-409]* \(#,##0.00\);_([$$-409]* &quot;-&quot;??_);_(@_)"/>
      <alignment horizontal="center" vertical="center" textRotation="0" wrapText="1" indent="0" justifyLastLine="0" shrinkToFit="0" readingOrder="0"/>
    </dxf>
    <dxf>
      <numFmt numFmtId="177" formatCode="[$-809]dd\ mmmm\ 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Value for Google Stock of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DataTable!$B$1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DataTable!$B$2:$B$107</c:f>
              <c:numCache>
                <c:formatCode>_([$$-409]* #,##0.00_);_([$$-409]* \(#,##0.00\);_([$$-409]* "-"??_);_(@_)</c:formatCode>
                <c:ptCount val="106"/>
                <c:pt idx="0">
                  <c:v>101.38</c:v>
                </c:pt>
                <c:pt idx="1">
                  <c:v>95.59</c:v>
                </c:pt>
                <c:pt idx="2">
                  <c:v>97.22</c:v>
                </c:pt>
                <c:pt idx="3">
                  <c:v>109.2</c:v>
                </c:pt>
                <c:pt idx="4">
                  <c:v>115.53</c:v>
                </c:pt>
                <c:pt idx="5">
                  <c:v>108.34</c:v>
                </c:pt>
                <c:pt idx="6">
                  <c:v>114.93</c:v>
                </c:pt>
                <c:pt idx="7">
                  <c:v>113.91</c:v>
                </c:pt>
                <c:pt idx="8">
                  <c:v>140.01</c:v>
                </c:pt>
                <c:pt idx="9">
                  <c:v>134.47999999999999</c:v>
                </c:pt>
                <c:pt idx="10">
                  <c:v>137.84</c:v>
                </c:pt>
                <c:pt idx="11">
                  <c:v>144.47999999999999</c:v>
                </c:pt>
                <c:pt idx="12">
                  <c:v>144.21</c:v>
                </c:pt>
                <c:pt idx="13">
                  <c:v>148.16999999999999</c:v>
                </c:pt>
                <c:pt idx="14">
                  <c:v>133.55000000000001</c:v>
                </c:pt>
                <c:pt idx="15">
                  <c:v>145.65</c:v>
                </c:pt>
                <c:pt idx="16">
                  <c:v>135.47999999999999</c:v>
                </c:pt>
                <c:pt idx="17">
                  <c:v>124.85</c:v>
                </c:pt>
                <c:pt idx="18">
                  <c:v>121.1</c:v>
                </c:pt>
                <c:pt idx="19">
                  <c:v>120.14</c:v>
                </c:pt>
                <c:pt idx="20">
                  <c:v>104.9</c:v>
                </c:pt>
                <c:pt idx="21">
                  <c:v>102.83</c:v>
                </c:pt>
                <c:pt idx="22">
                  <c:v>92.68</c:v>
                </c:pt>
                <c:pt idx="23">
                  <c:v>87.88</c:v>
                </c:pt>
                <c:pt idx="24">
                  <c:v>88.72</c:v>
                </c:pt>
                <c:pt idx="25">
                  <c:v>81.41</c:v>
                </c:pt>
                <c:pt idx="26">
                  <c:v>74.209999999999994</c:v>
                </c:pt>
                <c:pt idx="27">
                  <c:v>81.83</c:v>
                </c:pt>
                <c:pt idx="28">
                  <c:v>74.33</c:v>
                </c:pt>
                <c:pt idx="29">
                  <c:v>70.56</c:v>
                </c:pt>
                <c:pt idx="30">
                  <c:v>70.92</c:v>
                </c:pt>
                <c:pt idx="31">
                  <c:v>66.430000000000007</c:v>
                </c:pt>
                <c:pt idx="32">
                  <c:v>56.1</c:v>
                </c:pt>
                <c:pt idx="33">
                  <c:v>67.58</c:v>
                </c:pt>
                <c:pt idx="34">
                  <c:v>73.099999999999994</c:v>
                </c:pt>
                <c:pt idx="35">
                  <c:v>67.08</c:v>
                </c:pt>
                <c:pt idx="36">
                  <c:v>65.05</c:v>
                </c:pt>
                <c:pt idx="37">
                  <c:v>63.25</c:v>
                </c:pt>
                <c:pt idx="38">
                  <c:v>60.95</c:v>
                </c:pt>
                <c:pt idx="39">
                  <c:v>58.85</c:v>
                </c:pt>
                <c:pt idx="40">
                  <c:v>60.7</c:v>
                </c:pt>
                <c:pt idx="41">
                  <c:v>54.9</c:v>
                </c:pt>
                <c:pt idx="42">
                  <c:v>53.28</c:v>
                </c:pt>
                <c:pt idx="43">
                  <c:v>59.4</c:v>
                </c:pt>
                <c:pt idx="44">
                  <c:v>59.21</c:v>
                </c:pt>
                <c:pt idx="45">
                  <c:v>56.25</c:v>
                </c:pt>
                <c:pt idx="46">
                  <c:v>55.62</c:v>
                </c:pt>
                <c:pt idx="47">
                  <c:v>50.83</c:v>
                </c:pt>
                <c:pt idx="48">
                  <c:v>56.16</c:v>
                </c:pt>
                <c:pt idx="49">
                  <c:v>53.79</c:v>
                </c:pt>
                <c:pt idx="50">
                  <c:v>59.99</c:v>
                </c:pt>
                <c:pt idx="51">
                  <c:v>60.21</c:v>
                </c:pt>
                <c:pt idx="52">
                  <c:v>61.4</c:v>
                </c:pt>
                <c:pt idx="53">
                  <c:v>54.95</c:v>
                </c:pt>
                <c:pt idx="54">
                  <c:v>54.97</c:v>
                </c:pt>
                <c:pt idx="55">
                  <c:v>50.68</c:v>
                </c:pt>
                <c:pt idx="56">
                  <c:v>51.14</c:v>
                </c:pt>
                <c:pt idx="57">
                  <c:v>55.39</c:v>
                </c:pt>
                <c:pt idx="58">
                  <c:v>58.13</c:v>
                </c:pt>
                <c:pt idx="59">
                  <c:v>52.42</c:v>
                </c:pt>
                <c:pt idx="60">
                  <c:v>50.79</c:v>
                </c:pt>
                <c:pt idx="61">
                  <c:v>50.86</c:v>
                </c:pt>
                <c:pt idx="62">
                  <c:v>48</c:v>
                </c:pt>
                <c:pt idx="63">
                  <c:v>47.06</c:v>
                </c:pt>
                <c:pt idx="64">
                  <c:v>46.62</c:v>
                </c:pt>
                <c:pt idx="65">
                  <c:v>45.61</c:v>
                </c:pt>
                <c:pt idx="66">
                  <c:v>48.45</c:v>
                </c:pt>
                <c:pt idx="67">
                  <c:v>45.1</c:v>
                </c:pt>
                <c:pt idx="68">
                  <c:v>41.46</c:v>
                </c:pt>
                <c:pt idx="69">
                  <c:v>41.44</c:v>
                </c:pt>
                <c:pt idx="70">
                  <c:v>39.979999999999997</c:v>
                </c:pt>
                <c:pt idx="71">
                  <c:v>38.94</c:v>
                </c:pt>
                <c:pt idx="72">
                  <c:v>37.869999999999997</c:v>
                </c:pt>
                <c:pt idx="73">
                  <c:v>39.14</c:v>
                </c:pt>
                <c:pt idx="74">
                  <c:v>38.71</c:v>
                </c:pt>
                <c:pt idx="75">
                  <c:v>38.46</c:v>
                </c:pt>
                <c:pt idx="76">
                  <c:v>38.049999999999997</c:v>
                </c:pt>
                <c:pt idx="77">
                  <c:v>34.61</c:v>
                </c:pt>
                <c:pt idx="78">
                  <c:v>36.729999999999997</c:v>
                </c:pt>
                <c:pt idx="79">
                  <c:v>34.880000000000003</c:v>
                </c:pt>
                <c:pt idx="80">
                  <c:v>36.93</c:v>
                </c:pt>
                <c:pt idx="81">
                  <c:v>35.18</c:v>
                </c:pt>
                <c:pt idx="82">
                  <c:v>37.520000000000003</c:v>
                </c:pt>
                <c:pt idx="83">
                  <c:v>37.15</c:v>
                </c:pt>
                <c:pt idx="84">
                  <c:v>37.36</c:v>
                </c:pt>
                <c:pt idx="85">
                  <c:v>35.549999999999997</c:v>
                </c:pt>
                <c:pt idx="86">
                  <c:v>30.42</c:v>
                </c:pt>
                <c:pt idx="87">
                  <c:v>30.12</c:v>
                </c:pt>
                <c:pt idx="88">
                  <c:v>31.27</c:v>
                </c:pt>
                <c:pt idx="89">
                  <c:v>26.24</c:v>
                </c:pt>
                <c:pt idx="90">
                  <c:v>26.84</c:v>
                </c:pt>
                <c:pt idx="91">
                  <c:v>26.92</c:v>
                </c:pt>
                <c:pt idx="92">
                  <c:v>27.43</c:v>
                </c:pt>
                <c:pt idx="93">
                  <c:v>28.03</c:v>
                </c:pt>
                <c:pt idx="94">
                  <c:v>26.59</c:v>
                </c:pt>
                <c:pt idx="95">
                  <c:v>26.45</c:v>
                </c:pt>
                <c:pt idx="96">
                  <c:v>26.94</c:v>
                </c:pt>
                <c:pt idx="97">
                  <c:v>27.77</c:v>
                </c:pt>
                <c:pt idx="98">
                  <c:v>28.8</c:v>
                </c:pt>
                <c:pt idx="99">
                  <c:v>28.59</c:v>
                </c:pt>
                <c:pt idx="100">
                  <c:v>28.52</c:v>
                </c:pt>
                <c:pt idx="101">
                  <c:v>28.92</c:v>
                </c:pt>
                <c:pt idx="102">
                  <c:v>28.03</c:v>
                </c:pt>
                <c:pt idx="103">
                  <c:v>26.35</c:v>
                </c:pt>
                <c:pt idx="104">
                  <c:v>27.93</c:v>
                </c:pt>
                <c:pt idx="105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F-4784-B941-97F051A7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851688"/>
        <c:axId val="1950846888"/>
      </c:lineChart>
      <c:catAx>
        <c:axId val="19508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Starting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46888"/>
        <c:crosses val="autoZero"/>
        <c:auto val="1"/>
        <c:lblAlgn val="ctr"/>
        <c:lblOffset val="100"/>
        <c:noMultiLvlLbl val="0"/>
      </c:catAx>
      <c:valAx>
        <c:axId val="19508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Opening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516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Volume for Google Stock of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DataTable!$G$1</c:f>
              <c:strCache>
                <c:ptCount val="1"/>
                <c:pt idx="0">
                  <c:v>Avg.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DataTable!$G$2:$G$109</c:f>
              <c:numCache>
                <c:formatCode>#,##0</c:formatCode>
                <c:ptCount val="108"/>
                <c:pt idx="0">
                  <c:v>21771536</c:v>
                </c:pt>
                <c:pt idx="1">
                  <c:v>28294944</c:v>
                </c:pt>
                <c:pt idx="2">
                  <c:v>27843110</c:v>
                </c:pt>
                <c:pt idx="3">
                  <c:v>25381194</c:v>
                </c:pt>
                <c:pt idx="4">
                  <c:v>18737451</c:v>
                </c:pt>
                <c:pt idx="5">
                  <c:v>31945632</c:v>
                </c:pt>
                <c:pt idx="6">
                  <c:v>29865028</c:v>
                </c:pt>
                <c:pt idx="7">
                  <c:v>34165949</c:v>
                </c:pt>
                <c:pt idx="8">
                  <c:v>28247285</c:v>
                </c:pt>
                <c:pt idx="9">
                  <c:v>27715934</c:v>
                </c:pt>
                <c:pt idx="10">
                  <c:v>38560483</c:v>
                </c:pt>
                <c:pt idx="11">
                  <c:v>30785863</c:v>
                </c:pt>
                <c:pt idx="12">
                  <c:v>21789104</c:v>
                </c:pt>
                <c:pt idx="13">
                  <c:v>21106812</c:v>
                </c:pt>
                <c:pt idx="14">
                  <c:v>23648102</c:v>
                </c:pt>
                <c:pt idx="15">
                  <c:v>24062501</c:v>
                </c:pt>
                <c:pt idx="16">
                  <c:v>16925900</c:v>
                </c:pt>
                <c:pt idx="17">
                  <c:v>21752819</c:v>
                </c:pt>
                <c:pt idx="18">
                  <c:v>24940043</c:v>
                </c:pt>
                <c:pt idx="19">
                  <c:v>25456404</c:v>
                </c:pt>
                <c:pt idx="20">
                  <c:v>29263879</c:v>
                </c:pt>
                <c:pt idx="21">
                  <c:v>30257891</c:v>
                </c:pt>
                <c:pt idx="22">
                  <c:v>30979492</c:v>
                </c:pt>
                <c:pt idx="23">
                  <c:v>34825286</c:v>
                </c:pt>
                <c:pt idx="24">
                  <c:v>28609209</c:v>
                </c:pt>
                <c:pt idx="25">
                  <c:v>35040251</c:v>
                </c:pt>
                <c:pt idx="26">
                  <c:v>35691221</c:v>
                </c:pt>
                <c:pt idx="27">
                  <c:v>38638687</c:v>
                </c:pt>
                <c:pt idx="28">
                  <c:v>35531347</c:v>
                </c:pt>
                <c:pt idx="29">
                  <c:v>32036381</c:v>
                </c:pt>
                <c:pt idx="30">
                  <c:v>35303022</c:v>
                </c:pt>
                <c:pt idx="31">
                  <c:v>31890974</c:v>
                </c:pt>
                <c:pt idx="32">
                  <c:v>44130213</c:v>
                </c:pt>
                <c:pt idx="33">
                  <c:v>64907654</c:v>
                </c:pt>
                <c:pt idx="34">
                  <c:v>39055937</c:v>
                </c:pt>
                <c:pt idx="35">
                  <c:v>32104818</c:v>
                </c:pt>
                <c:pt idx="36">
                  <c:v>26312102</c:v>
                </c:pt>
                <c:pt idx="37">
                  <c:v>24956906</c:v>
                </c:pt>
                <c:pt idx="38">
                  <c:v>25521760</c:v>
                </c:pt>
                <c:pt idx="39">
                  <c:v>27186490</c:v>
                </c:pt>
                <c:pt idx="40">
                  <c:v>26320663</c:v>
                </c:pt>
                <c:pt idx="41">
                  <c:v>29956750</c:v>
                </c:pt>
                <c:pt idx="42">
                  <c:v>34098832</c:v>
                </c:pt>
                <c:pt idx="43">
                  <c:v>30294330</c:v>
                </c:pt>
                <c:pt idx="44">
                  <c:v>26533938</c:v>
                </c:pt>
                <c:pt idx="45">
                  <c:v>30153097</c:v>
                </c:pt>
                <c:pt idx="46">
                  <c:v>30457507</c:v>
                </c:pt>
                <c:pt idx="47">
                  <c:v>29252050</c:v>
                </c:pt>
                <c:pt idx="48">
                  <c:v>42376866</c:v>
                </c:pt>
                <c:pt idx="49">
                  <c:v>34986263</c:v>
                </c:pt>
                <c:pt idx="50">
                  <c:v>42170580</c:v>
                </c:pt>
                <c:pt idx="51">
                  <c:v>30382315</c:v>
                </c:pt>
                <c:pt idx="52">
                  <c:v>25061346</c:v>
                </c:pt>
                <c:pt idx="53">
                  <c:v>30435529</c:v>
                </c:pt>
                <c:pt idx="54">
                  <c:v>30574898</c:v>
                </c:pt>
                <c:pt idx="55">
                  <c:v>28953815</c:v>
                </c:pt>
                <c:pt idx="56">
                  <c:v>39784072</c:v>
                </c:pt>
                <c:pt idx="57">
                  <c:v>43266714</c:v>
                </c:pt>
                <c:pt idx="58">
                  <c:v>44614848</c:v>
                </c:pt>
                <c:pt idx="59">
                  <c:v>27369986</c:v>
                </c:pt>
                <c:pt idx="60">
                  <c:v>28164680</c:v>
                </c:pt>
                <c:pt idx="61">
                  <c:v>23111180</c:v>
                </c:pt>
                <c:pt idx="62">
                  <c:v>28891514</c:v>
                </c:pt>
                <c:pt idx="63">
                  <c:v>28053910</c:v>
                </c:pt>
                <c:pt idx="64">
                  <c:v>24311397</c:v>
                </c:pt>
                <c:pt idx="65">
                  <c:v>36679738</c:v>
                </c:pt>
                <c:pt idx="66">
                  <c:v>39625573</c:v>
                </c:pt>
                <c:pt idx="67">
                  <c:v>29263894</c:v>
                </c:pt>
                <c:pt idx="68">
                  <c:v>26546096</c:v>
                </c:pt>
                <c:pt idx="69">
                  <c:v>29426385</c:v>
                </c:pt>
                <c:pt idx="70">
                  <c:v>27041603</c:v>
                </c:pt>
                <c:pt idx="71">
                  <c:v>33332821</c:v>
                </c:pt>
                <c:pt idx="72">
                  <c:v>30569505</c:v>
                </c:pt>
                <c:pt idx="73">
                  <c:v>40655463</c:v>
                </c:pt>
                <c:pt idx="74">
                  <c:v>32339235</c:v>
                </c:pt>
                <c:pt idx="75">
                  <c:v>26286471</c:v>
                </c:pt>
                <c:pt idx="76">
                  <c:v>22943775</c:v>
                </c:pt>
                <c:pt idx="77">
                  <c:v>29914808</c:v>
                </c:pt>
                <c:pt idx="78">
                  <c:v>35796285</c:v>
                </c:pt>
                <c:pt idx="79">
                  <c:v>33333728</c:v>
                </c:pt>
                <c:pt idx="80">
                  <c:v>40147370</c:v>
                </c:pt>
                <c:pt idx="81">
                  <c:v>37950334</c:v>
                </c:pt>
                <c:pt idx="82">
                  <c:v>64367114</c:v>
                </c:pt>
                <c:pt idx="83">
                  <c:v>49011826</c:v>
                </c:pt>
                <c:pt idx="84">
                  <c:v>39191553</c:v>
                </c:pt>
                <c:pt idx="85">
                  <c:v>33939108</c:v>
                </c:pt>
                <c:pt idx="86">
                  <c:v>45012046</c:v>
                </c:pt>
                <c:pt idx="87">
                  <c:v>45672595</c:v>
                </c:pt>
                <c:pt idx="88">
                  <c:v>51163283</c:v>
                </c:pt>
                <c:pt idx="89">
                  <c:v>57563143</c:v>
                </c:pt>
                <c:pt idx="90">
                  <c:v>31220476</c:v>
                </c:pt>
                <c:pt idx="91">
                  <c:v>31866779</c:v>
                </c:pt>
                <c:pt idx="92">
                  <c:v>40270850</c:v>
                </c:pt>
                <c:pt idx="93">
                  <c:v>35039855</c:v>
                </c:pt>
                <c:pt idx="94">
                  <c:v>34220020</c:v>
                </c:pt>
                <c:pt idx="95">
                  <c:v>50099790</c:v>
                </c:pt>
                <c:pt idx="96">
                  <c:v>41634440</c:v>
                </c:pt>
                <c:pt idx="97">
                  <c:v>29943707</c:v>
                </c:pt>
                <c:pt idx="98">
                  <c:v>45290843</c:v>
                </c:pt>
                <c:pt idx="99">
                  <c:v>31873775</c:v>
                </c:pt>
                <c:pt idx="100">
                  <c:v>26313579</c:v>
                </c:pt>
                <c:pt idx="101">
                  <c:v>31411358</c:v>
                </c:pt>
                <c:pt idx="102">
                  <c:v>36121936</c:v>
                </c:pt>
                <c:pt idx="103">
                  <c:v>34808252</c:v>
                </c:pt>
                <c:pt idx="104">
                  <c:v>64037909</c:v>
                </c:pt>
                <c:pt idx="105">
                  <c:v>432192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DFF-8557-6DD2A7B4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16519"/>
        <c:axId val="150318439"/>
      </c:barChart>
      <c:catAx>
        <c:axId val="1503165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Starting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50318439"/>
        <c:crosses val="autoZero"/>
        <c:auto val="1"/>
        <c:lblAlgn val="ctr"/>
        <c:lblOffset val="100"/>
        <c:noMultiLvlLbl val="0"/>
      </c:catAx>
      <c:valAx>
        <c:axId val="150318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Percentage change in Stock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Percentage change in Stock</a:t>
          </a:r>
        </a:p>
      </cx:txPr>
    </cx:title>
    <cx:plotArea>
      <cx:plotAreaRegion>
        <cx:series layoutId="waterfall" uniqueId="{5000610F-0A2F-4141-9089-CEF1463BD24C}">
          <cx:tx>
            <cx:txData>
              <cx:f>_xlchart.v1.0</cx:f>
              <cx:v>Change %</cx:v>
            </cx:txData>
          </cx:tx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57150</xdr:rowOff>
    </xdr:from>
    <xdr:to>
      <xdr:col>19</xdr:col>
      <xdr:colOff>238125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24B34-E546-9339-EF1C-B532AC07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44</xdr:row>
      <xdr:rowOff>9525</xdr:rowOff>
    </xdr:from>
    <xdr:to>
      <xdr:col>19</xdr:col>
      <xdr:colOff>600075</xdr:colOff>
      <xdr:row>68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471DE50-7BDF-C395-3E14-404096D9DBCF}"/>
                </a:ext>
                <a:ext uri="{147F2762-F138-4A5C-976F-8EAC2B608ADB}">
                  <a16:predDERef xmlns:a16="http://schemas.microsoft.com/office/drawing/2014/main" pred="{E0A24B34-E546-9339-EF1C-B532AC070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9525</xdr:colOff>
      <xdr:row>22</xdr:row>
      <xdr:rowOff>66675</xdr:rowOff>
    </xdr:from>
    <xdr:to>
      <xdr:col>19</xdr:col>
      <xdr:colOff>247650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CE77-88D5-F205-BE9C-9D65A5E18D51}"/>
            </a:ext>
            <a:ext uri="{147F2762-F138-4A5C-976F-8EAC2B608ADB}">
              <a16:predDERef xmlns:a16="http://schemas.microsoft.com/office/drawing/2014/main" pred="{B471DE50-7BDF-C395-3E14-404096D9D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FC3ED-B066-4830-989C-0002E815E949}" name="Data" displayName="Data" ref="A1:H107" totalsRowShown="0" headerRowDxfId="9" dataDxfId="8">
  <autoFilter ref="A1:H107" xr:uid="{143FC3ED-B066-4830-989C-0002E815E949}"/>
  <tableColumns count="8">
    <tableColumn id="1" xr3:uid="{9D190AAA-EEA8-4B42-A414-E34627C90C14}" name="Month Starting" dataDxfId="7"/>
    <tableColumn id="2" xr3:uid="{4F476671-DA7D-4A87-B5CC-A47A498222D2}" name="Open" dataDxfId="6"/>
    <tableColumn id="3" xr3:uid="{B52D1545-4E07-4BC9-9684-A2CF6E145CCF}" name="High" dataDxfId="5"/>
    <tableColumn id="4" xr3:uid="{5FB3C129-E139-42D6-A93A-46985F374522}" name="Low" dataDxfId="4"/>
    <tableColumn id="5" xr3:uid="{D2041707-5396-4A8B-BEFA-C06D25DD4191}" name="Close" dataDxfId="3"/>
    <tableColumn id="6" xr3:uid="{AAC3C507-A32C-42DB-89D5-ABEEC287BF82}" name="Change %" dataDxfId="2"/>
    <tableColumn id="7" xr3:uid="{5BB7A969-3E3C-4275-8A8C-2D7B132944C9}" name="Avg. Volume" dataDxfId="1"/>
    <tableColumn id="8" xr3:uid="{A30B0139-149A-4F44-A891-598F8E7DD91B}" name="Avg. Volum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4AD3-6425-4493-9A29-EC79481CE246}">
  <dimension ref="A1:P109"/>
  <sheetViews>
    <sheetView tabSelected="1" topLeftCell="F4" workbookViewId="0">
      <selection activeCell="U31" sqref="U31"/>
    </sheetView>
  </sheetViews>
  <sheetFormatPr defaultRowHeight="15"/>
  <cols>
    <col min="1" max="1" width="22.7109375" style="17" customWidth="1"/>
    <col min="2" max="2" width="15.7109375" style="13" customWidth="1"/>
    <col min="3" max="3" width="15.28515625" style="13" customWidth="1"/>
    <col min="4" max="4" width="14.42578125" style="13" customWidth="1"/>
    <col min="5" max="5" width="14.7109375" style="13" customWidth="1"/>
    <col min="6" max="6" width="11.42578125" bestFit="1" customWidth="1"/>
    <col min="7" max="7" width="16.5703125" customWidth="1"/>
    <col min="8" max="8" width="47" style="19" customWidth="1"/>
  </cols>
  <sheetData>
    <row r="1" spans="1:16">
      <c r="A1" s="14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2" t="s">
        <v>5</v>
      </c>
      <c r="G1" s="2" t="s">
        <v>6</v>
      </c>
      <c r="H1" s="18" t="s">
        <v>7</v>
      </c>
      <c r="J1" s="21" t="s">
        <v>8</v>
      </c>
      <c r="K1" s="21"/>
    </row>
    <row r="2" spans="1:16">
      <c r="A2" s="15" t="s">
        <v>9</v>
      </c>
      <c r="B2" s="12">
        <v>101.38</v>
      </c>
      <c r="C2" s="12">
        <v>102.59</v>
      </c>
      <c r="D2" s="12">
        <v>100.67</v>
      </c>
      <c r="E2" s="12">
        <v>101.28</v>
      </c>
      <c r="F2" s="3">
        <v>-1.6999999999999999E-3</v>
      </c>
      <c r="G2" s="4">
        <v>21771536</v>
      </c>
      <c r="H2" s="20">
        <v>21771536</v>
      </c>
      <c r="J2" s="9"/>
      <c r="K2" s="9" t="s">
        <v>1</v>
      </c>
      <c r="L2" s="9" t="s">
        <v>2</v>
      </c>
      <c r="M2" s="9" t="s">
        <v>3</v>
      </c>
      <c r="N2" s="9" t="s">
        <v>4</v>
      </c>
      <c r="O2" s="9" t="s">
        <v>10</v>
      </c>
    </row>
    <row r="3" spans="1:16">
      <c r="A3" s="15" t="s">
        <v>11</v>
      </c>
      <c r="B3" s="12">
        <v>95.59</v>
      </c>
      <c r="C3" s="12">
        <v>101.45</v>
      </c>
      <c r="D3" s="12">
        <v>83.45</v>
      </c>
      <c r="E3" s="12">
        <v>101.45</v>
      </c>
      <c r="F3" s="3">
        <v>7.17E-2</v>
      </c>
      <c r="G3" s="4">
        <v>28294944</v>
      </c>
      <c r="H3" s="20">
        <v>28294944</v>
      </c>
      <c r="J3" t="s">
        <v>12</v>
      </c>
      <c r="K3">
        <f>AVERAGE(B:B)</f>
        <v>63.55801886792451</v>
      </c>
      <c r="L3">
        <f t="shared" ref="L3:O3" si="0">AVERAGE(C:C)</f>
        <v>67.674150943396242</v>
      </c>
      <c r="M3">
        <f t="shared" si="0"/>
        <v>60.285283018867922</v>
      </c>
      <c r="N3">
        <f t="shared" si="0"/>
        <v>64.184622641509378</v>
      </c>
      <c r="O3" s="8">
        <f t="shared" si="0"/>
        <v>1.4329245283018868E-2</v>
      </c>
    </row>
    <row r="4" spans="1:16">
      <c r="A4" s="15" t="s">
        <v>13</v>
      </c>
      <c r="B4" s="12">
        <v>97.22</v>
      </c>
      <c r="C4" s="12">
        <v>105.1</v>
      </c>
      <c r="D4" s="12">
        <v>91.9</v>
      </c>
      <c r="E4" s="12">
        <v>94.66</v>
      </c>
      <c r="F4" s="3">
        <v>-1.55E-2</v>
      </c>
      <c r="G4" s="4">
        <v>27843110</v>
      </c>
      <c r="H4" s="20">
        <v>27843110</v>
      </c>
      <c r="J4" t="s">
        <v>14</v>
      </c>
      <c r="K4">
        <f>MEDIAN(B:B)</f>
        <v>54.924999999999997</v>
      </c>
      <c r="L4">
        <f t="shared" ref="L4:O4" si="1">MEDIAN(C:C)</f>
        <v>58.025000000000006</v>
      </c>
      <c r="M4">
        <f t="shared" si="1"/>
        <v>50.664999999999999</v>
      </c>
      <c r="N4">
        <f t="shared" si="1"/>
        <v>54.95</v>
      </c>
      <c r="O4" s="8">
        <f t="shared" si="1"/>
        <v>1.15E-2</v>
      </c>
      <c r="P4" t="s">
        <v>15</v>
      </c>
    </row>
    <row r="5" spans="1:16">
      <c r="A5" s="15" t="s">
        <v>16</v>
      </c>
      <c r="B5" s="12">
        <v>109.2</v>
      </c>
      <c r="C5" s="12">
        <v>112.64</v>
      </c>
      <c r="D5" s="12">
        <v>96.03</v>
      </c>
      <c r="E5" s="12">
        <v>96.15</v>
      </c>
      <c r="F5" s="3">
        <v>-0.1191</v>
      </c>
      <c r="G5" s="4">
        <v>25381194</v>
      </c>
      <c r="H5" s="20">
        <v>25381194</v>
      </c>
      <c r="J5" t="s">
        <v>17</v>
      </c>
      <c r="K5">
        <f>MIN(B:B)</f>
        <v>26.24</v>
      </c>
      <c r="L5">
        <f t="shared" ref="L5:O5" si="2">MIN(C:C)</f>
        <v>27.07</v>
      </c>
      <c r="M5">
        <f t="shared" si="2"/>
        <v>24.38</v>
      </c>
      <c r="N5">
        <f t="shared" si="2"/>
        <v>26.03</v>
      </c>
      <c r="O5" s="8">
        <f t="shared" si="2"/>
        <v>-0.1767</v>
      </c>
    </row>
    <row r="6" spans="1:16">
      <c r="A6" s="15" t="s">
        <v>18</v>
      </c>
      <c r="B6" s="12">
        <v>115.53</v>
      </c>
      <c r="C6" s="12">
        <v>123.26</v>
      </c>
      <c r="D6" s="12">
        <v>108.8</v>
      </c>
      <c r="E6" s="12">
        <v>109.15</v>
      </c>
      <c r="F6" s="3">
        <v>-6.4199999999999993E-2</v>
      </c>
      <c r="G6" s="4">
        <v>18737451</v>
      </c>
      <c r="H6" s="20">
        <v>18737451</v>
      </c>
      <c r="J6" t="s">
        <v>19</v>
      </c>
      <c r="K6">
        <f>MAX(B:B)</f>
        <v>148.16999999999999</v>
      </c>
      <c r="L6">
        <f t="shared" ref="L6:O6" si="3">MAX(C:C)</f>
        <v>152.1</v>
      </c>
      <c r="M6">
        <f t="shared" si="3"/>
        <v>142.07</v>
      </c>
      <c r="N6">
        <f t="shared" si="3"/>
        <v>148.27000000000001</v>
      </c>
      <c r="O6" s="8">
        <f t="shared" si="3"/>
        <v>0.2019</v>
      </c>
    </row>
    <row r="7" spans="1:16">
      <c r="A7" s="15" t="s">
        <v>20</v>
      </c>
      <c r="B7" s="12">
        <v>108.34</v>
      </c>
      <c r="C7" s="12">
        <v>120.44</v>
      </c>
      <c r="D7" s="12">
        <v>104.76</v>
      </c>
      <c r="E7" s="12">
        <v>116.64</v>
      </c>
      <c r="F7" s="3">
        <v>6.6400000000000001E-2</v>
      </c>
      <c r="G7" s="4">
        <v>31945632</v>
      </c>
      <c r="H7" s="20">
        <v>31945632</v>
      </c>
      <c r="J7" t="s">
        <v>21</v>
      </c>
      <c r="K7">
        <f>K6-K5</f>
        <v>121.92999999999999</v>
      </c>
      <c r="L7">
        <f t="shared" ref="L7:O7" si="4">L6-L5</f>
        <v>125.03</v>
      </c>
      <c r="M7">
        <f t="shared" si="4"/>
        <v>117.69</v>
      </c>
      <c r="N7">
        <f t="shared" si="4"/>
        <v>122.24000000000001</v>
      </c>
      <c r="O7" s="8">
        <f t="shared" si="4"/>
        <v>0.37859999999999999</v>
      </c>
    </row>
    <row r="8" spans="1:16">
      <c r="A8" s="15" t="s">
        <v>22</v>
      </c>
      <c r="B8" s="12">
        <v>114.93</v>
      </c>
      <c r="C8" s="12">
        <v>119.4</v>
      </c>
      <c r="D8" s="12">
        <v>105.63</v>
      </c>
      <c r="E8" s="12">
        <v>109.37</v>
      </c>
      <c r="F8" s="3">
        <v>-4.0899999999999999E-2</v>
      </c>
      <c r="G8" s="4">
        <v>29865028</v>
      </c>
      <c r="H8" s="20">
        <v>29865028</v>
      </c>
    </row>
    <row r="9" spans="1:16">
      <c r="A9" s="15" t="s">
        <v>23</v>
      </c>
      <c r="B9" s="12">
        <v>113.91</v>
      </c>
      <c r="C9" s="12">
        <v>123.14</v>
      </c>
      <c r="D9" s="12">
        <v>102.21</v>
      </c>
      <c r="E9" s="12">
        <v>114.04</v>
      </c>
      <c r="F9" s="3">
        <v>-8.0999999999999996E-3</v>
      </c>
      <c r="G9" s="4">
        <v>34165949</v>
      </c>
      <c r="H9" s="20">
        <v>34165949</v>
      </c>
      <c r="J9" t="s">
        <v>24</v>
      </c>
      <c r="K9">
        <f>_xlfn.PERCENTILE.EXC(B:B,0.25)</f>
        <v>37.094999999999999</v>
      </c>
      <c r="L9">
        <f t="shared" ref="L9:O9" si="5">_xlfn.PERCENTILE.EXC(C:C,0.25)</f>
        <v>38.822499999999998</v>
      </c>
      <c r="M9">
        <f t="shared" si="5"/>
        <v>34.450000000000003</v>
      </c>
      <c r="N9">
        <f t="shared" si="5"/>
        <v>37.225000000000001</v>
      </c>
      <c r="O9">
        <f t="shared" si="5"/>
        <v>-2.12E-2</v>
      </c>
    </row>
    <row r="10" spans="1:16">
      <c r="A10" s="15" t="s">
        <v>25</v>
      </c>
      <c r="B10" s="12">
        <v>140.01</v>
      </c>
      <c r="C10" s="12">
        <v>144.04</v>
      </c>
      <c r="D10" s="12">
        <v>113.12</v>
      </c>
      <c r="E10" s="12">
        <v>114.97</v>
      </c>
      <c r="F10" s="3">
        <v>-0.1767</v>
      </c>
      <c r="G10" s="4">
        <v>28247285</v>
      </c>
      <c r="H10" s="20">
        <v>28247285</v>
      </c>
      <c r="J10" s="10" t="s">
        <v>26</v>
      </c>
      <c r="K10" s="10">
        <f>_xlfn.PERCENTILE.EXC(B:B,0.75)</f>
        <v>81.515000000000001</v>
      </c>
      <c r="L10" s="10">
        <f t="shared" ref="L10:O10" si="6">_xlfn.PERCENTILE.EXC(C:C,0.75)</f>
        <v>87.72</v>
      </c>
      <c r="M10" s="10">
        <f t="shared" si="6"/>
        <v>74.897500000000008</v>
      </c>
      <c r="N10" s="10">
        <f t="shared" si="6"/>
        <v>83.179999999999993</v>
      </c>
      <c r="O10" s="10">
        <f t="shared" si="6"/>
        <v>5.9624999999999997E-2</v>
      </c>
    </row>
    <row r="11" spans="1:16">
      <c r="A11" s="15" t="s">
        <v>27</v>
      </c>
      <c r="B11" s="12">
        <v>134.47999999999999</v>
      </c>
      <c r="C11" s="12">
        <v>144.16</v>
      </c>
      <c r="D11" s="12">
        <v>125.86</v>
      </c>
      <c r="E11" s="12">
        <v>139.65</v>
      </c>
      <c r="F11" s="3">
        <v>3.5299999999999998E-2</v>
      </c>
      <c r="G11" s="4">
        <v>27715934</v>
      </c>
      <c r="H11" s="20">
        <v>27715934</v>
      </c>
    </row>
    <row r="12" spans="1:16">
      <c r="A12" s="15" t="s">
        <v>28</v>
      </c>
      <c r="B12" s="12">
        <v>137.84</v>
      </c>
      <c r="C12" s="12">
        <v>152.1</v>
      </c>
      <c r="D12" s="12">
        <v>124.76</v>
      </c>
      <c r="E12" s="12">
        <v>134.88999999999999</v>
      </c>
      <c r="F12" s="3">
        <v>-6.0000000000000001E-3</v>
      </c>
      <c r="G12" s="4">
        <v>38560483</v>
      </c>
      <c r="H12" s="20">
        <v>38560483</v>
      </c>
    </row>
    <row r="13" spans="1:16">
      <c r="A13" s="15" t="s">
        <v>29</v>
      </c>
      <c r="B13" s="12">
        <v>144.47999999999999</v>
      </c>
      <c r="C13" s="12">
        <v>146.61000000000001</v>
      </c>
      <c r="D13" s="12">
        <v>124.64</v>
      </c>
      <c r="E13" s="12">
        <v>135.69999999999999</v>
      </c>
      <c r="F13" s="3">
        <v>-6.2100000000000002E-2</v>
      </c>
      <c r="G13" s="4">
        <v>30785863</v>
      </c>
      <c r="H13" s="20">
        <v>30785863</v>
      </c>
    </row>
    <row r="14" spans="1:16">
      <c r="A14" s="15" t="s">
        <v>30</v>
      </c>
      <c r="B14" s="12">
        <v>144.21</v>
      </c>
      <c r="C14" s="12">
        <v>149.61000000000001</v>
      </c>
      <c r="D14" s="12">
        <v>140.25</v>
      </c>
      <c r="E14" s="12">
        <v>144.68</v>
      </c>
      <c r="F14" s="3">
        <v>1.5599999999999999E-2</v>
      </c>
      <c r="G14" s="4">
        <v>21789104</v>
      </c>
      <c r="H14" s="20">
        <v>21789104</v>
      </c>
    </row>
    <row r="15" spans="1:16">
      <c r="A15" s="15" t="s">
        <v>31</v>
      </c>
      <c r="B15" s="12">
        <v>148.16999999999999</v>
      </c>
      <c r="C15" s="12">
        <v>151.85</v>
      </c>
      <c r="D15" s="12">
        <v>142.07</v>
      </c>
      <c r="E15" s="12">
        <v>142.44999999999999</v>
      </c>
      <c r="F15" s="3">
        <v>-3.9199999999999999E-2</v>
      </c>
      <c r="G15" s="4">
        <v>21106812</v>
      </c>
      <c r="H15" s="20">
        <v>21106812</v>
      </c>
    </row>
    <row r="16" spans="1:16">
      <c r="A16" s="15" t="s">
        <v>32</v>
      </c>
      <c r="B16" s="12">
        <v>133.55000000000001</v>
      </c>
      <c r="C16" s="12">
        <v>149.12</v>
      </c>
      <c r="D16" s="12">
        <v>131.16999999999999</v>
      </c>
      <c r="E16" s="12">
        <v>148.27000000000001</v>
      </c>
      <c r="F16" s="3">
        <v>0.11260000000000001</v>
      </c>
      <c r="G16" s="4">
        <v>23648102</v>
      </c>
      <c r="H16" s="20">
        <v>23648102</v>
      </c>
    </row>
    <row r="17" spans="1:8">
      <c r="A17" s="15" t="s">
        <v>33</v>
      </c>
      <c r="B17" s="12">
        <v>145.65</v>
      </c>
      <c r="C17" s="12">
        <v>146.82</v>
      </c>
      <c r="D17" s="12">
        <v>133</v>
      </c>
      <c r="E17" s="12">
        <v>133.27000000000001</v>
      </c>
      <c r="F17" s="3">
        <v>-8.3799999999999999E-2</v>
      </c>
      <c r="G17" s="4">
        <v>24062501</v>
      </c>
      <c r="H17" s="20">
        <v>24062501</v>
      </c>
    </row>
    <row r="18" spans="1:8">
      <c r="A18" s="15" t="s">
        <v>34</v>
      </c>
      <c r="B18" s="12">
        <v>135.47999999999999</v>
      </c>
      <c r="C18" s="12">
        <v>146.49</v>
      </c>
      <c r="D18" s="12">
        <v>134.18</v>
      </c>
      <c r="E18" s="12">
        <v>145.46</v>
      </c>
      <c r="F18" s="3">
        <v>7.5700000000000003E-2</v>
      </c>
      <c r="G18" s="4">
        <v>16925900</v>
      </c>
      <c r="H18" s="20">
        <v>16925900</v>
      </c>
    </row>
    <row r="19" spans="1:8">
      <c r="A19" s="15" t="s">
        <v>35</v>
      </c>
      <c r="B19" s="12">
        <v>124.85</v>
      </c>
      <c r="C19" s="12">
        <v>140.01</v>
      </c>
      <c r="D19" s="12">
        <v>124.85</v>
      </c>
      <c r="E19" s="12">
        <v>135.22</v>
      </c>
      <c r="F19" s="3">
        <v>7.9000000000000001E-2</v>
      </c>
      <c r="G19" s="4">
        <v>21752819</v>
      </c>
      <c r="H19" s="20">
        <v>21752819</v>
      </c>
    </row>
    <row r="20" spans="1:8">
      <c r="A20" s="15" t="s">
        <v>36</v>
      </c>
      <c r="B20" s="12">
        <v>121.1</v>
      </c>
      <c r="C20" s="12">
        <v>127.8</v>
      </c>
      <c r="D20" s="12">
        <v>119.14</v>
      </c>
      <c r="E20" s="12">
        <v>125.32</v>
      </c>
      <c r="F20" s="3">
        <v>3.9300000000000002E-2</v>
      </c>
      <c r="G20" s="4">
        <v>24940043</v>
      </c>
      <c r="H20" s="20">
        <v>24940043</v>
      </c>
    </row>
    <row r="21" spans="1:8">
      <c r="A21" s="15" t="s">
        <v>37</v>
      </c>
      <c r="B21" s="12">
        <v>120.14</v>
      </c>
      <c r="C21" s="12">
        <v>122.15</v>
      </c>
      <c r="D21" s="12">
        <v>111.5</v>
      </c>
      <c r="E21" s="12">
        <v>120.58</v>
      </c>
      <c r="F21" s="3">
        <v>5.9999999999999995E-4</v>
      </c>
      <c r="G21" s="4">
        <v>25456404</v>
      </c>
      <c r="H21" s="20">
        <v>25456404</v>
      </c>
    </row>
    <row r="22" spans="1:8">
      <c r="A22" s="15" t="s">
        <v>38</v>
      </c>
      <c r="B22" s="12">
        <v>104.9</v>
      </c>
      <c r="C22" s="12">
        <v>122.62</v>
      </c>
      <c r="D22" s="12">
        <v>104.84</v>
      </c>
      <c r="E22" s="12">
        <v>120.51</v>
      </c>
      <c r="F22" s="3">
        <v>0.1651</v>
      </c>
      <c r="G22" s="4">
        <v>29263879</v>
      </c>
      <c r="H22" s="20">
        <v>29263879</v>
      </c>
    </row>
    <row r="23" spans="1:8">
      <c r="A23" s="15" t="s">
        <v>39</v>
      </c>
      <c r="B23" s="12">
        <v>102.83</v>
      </c>
      <c r="C23" s="12">
        <v>106.44</v>
      </c>
      <c r="D23" s="12">
        <v>100.5</v>
      </c>
      <c r="E23" s="12">
        <v>103.43</v>
      </c>
      <c r="F23" s="3">
        <v>1.5599999999999999E-2</v>
      </c>
      <c r="G23" s="4">
        <v>30257891</v>
      </c>
      <c r="H23" s="20">
        <v>30257891</v>
      </c>
    </row>
    <row r="24" spans="1:8">
      <c r="A24" s="15" t="s">
        <v>40</v>
      </c>
      <c r="B24" s="12">
        <v>92.68</v>
      </c>
      <c r="C24" s="12">
        <v>107.63</v>
      </c>
      <c r="D24" s="12">
        <v>92.58</v>
      </c>
      <c r="E24" s="12">
        <v>101.84</v>
      </c>
      <c r="F24" s="3">
        <v>0.1096</v>
      </c>
      <c r="G24" s="4">
        <v>30979492</v>
      </c>
      <c r="H24" s="20">
        <v>30979492</v>
      </c>
    </row>
    <row r="25" spans="1:8">
      <c r="A25" s="15" t="s">
        <v>41</v>
      </c>
      <c r="B25" s="12">
        <v>87.88</v>
      </c>
      <c r="C25" s="12">
        <v>96.74</v>
      </c>
      <c r="D25" s="12">
        <v>84.95</v>
      </c>
      <c r="E25" s="12">
        <v>91.79</v>
      </c>
      <c r="F25" s="3">
        <v>4.7899999999999998E-2</v>
      </c>
      <c r="G25" s="4">
        <v>34825286</v>
      </c>
      <c r="H25" s="20">
        <v>34825286</v>
      </c>
    </row>
    <row r="26" spans="1:8">
      <c r="A26" s="15" t="s">
        <v>42</v>
      </c>
      <c r="B26" s="12">
        <v>88.72</v>
      </c>
      <c r="C26" s="12">
        <v>92.36</v>
      </c>
      <c r="D26" s="12">
        <v>84.95</v>
      </c>
      <c r="E26" s="12">
        <v>87.59</v>
      </c>
      <c r="F26" s="3">
        <v>-5.0000000000000001E-3</v>
      </c>
      <c r="G26" s="4">
        <v>28609209</v>
      </c>
      <c r="H26" s="20">
        <v>28609209</v>
      </c>
    </row>
    <row r="27" spans="1:8">
      <c r="A27" s="15" t="s">
        <v>43</v>
      </c>
      <c r="B27" s="12">
        <v>81.41</v>
      </c>
      <c r="C27" s="12">
        <v>90.9</v>
      </c>
      <c r="D27" s="12">
        <v>80.8</v>
      </c>
      <c r="E27" s="12">
        <v>88.04</v>
      </c>
      <c r="F27" s="3">
        <v>8.6199999999999999E-2</v>
      </c>
      <c r="G27" s="4">
        <v>35040251</v>
      </c>
      <c r="H27" s="20">
        <v>35040251</v>
      </c>
    </row>
    <row r="28" spans="1:8">
      <c r="A28" s="15" t="s">
        <v>44</v>
      </c>
      <c r="B28" s="12">
        <v>74.209999999999994</v>
      </c>
      <c r="C28" s="12">
        <v>84.35</v>
      </c>
      <c r="D28" s="12">
        <v>71.8</v>
      </c>
      <c r="E28" s="12">
        <v>81.05</v>
      </c>
      <c r="F28" s="3">
        <v>0.10299999999999999</v>
      </c>
      <c r="G28" s="4">
        <v>35691221</v>
      </c>
      <c r="H28" s="20">
        <v>35691221</v>
      </c>
    </row>
    <row r="29" spans="1:8">
      <c r="A29" s="15" t="s">
        <v>45</v>
      </c>
      <c r="B29" s="12">
        <v>81.83</v>
      </c>
      <c r="C29" s="12">
        <v>86.66</v>
      </c>
      <c r="D29" s="12">
        <v>70.33</v>
      </c>
      <c r="E29" s="12">
        <v>73.48</v>
      </c>
      <c r="F29" s="3">
        <v>-0.1007</v>
      </c>
      <c r="G29" s="4">
        <v>38638687</v>
      </c>
      <c r="H29" s="20">
        <v>38638687</v>
      </c>
    </row>
    <row r="30" spans="1:8">
      <c r="A30" s="15" t="s">
        <v>46</v>
      </c>
      <c r="B30" s="12">
        <v>74.33</v>
      </c>
      <c r="C30" s="12">
        <v>82.96</v>
      </c>
      <c r="D30" s="12">
        <v>72.930000000000007</v>
      </c>
      <c r="E30" s="12">
        <v>81.709999999999994</v>
      </c>
      <c r="F30" s="3">
        <v>0.10199999999999999</v>
      </c>
      <c r="G30" s="4">
        <v>35531347</v>
      </c>
      <c r="H30" s="20">
        <v>35531347</v>
      </c>
    </row>
    <row r="31" spans="1:8">
      <c r="A31" s="15" t="s">
        <v>47</v>
      </c>
      <c r="B31" s="12">
        <v>70.56</v>
      </c>
      <c r="C31" s="12">
        <v>79.349999999999994</v>
      </c>
      <c r="D31" s="12">
        <v>70.489999999999995</v>
      </c>
      <c r="E31" s="12">
        <v>74.150000000000006</v>
      </c>
      <c r="F31" s="3">
        <v>4.9099999999999998E-2</v>
      </c>
      <c r="G31" s="4">
        <v>32036381</v>
      </c>
      <c r="H31" s="20">
        <v>32036381</v>
      </c>
    </row>
    <row r="32" spans="1:8">
      <c r="A32" s="15" t="s">
        <v>48</v>
      </c>
      <c r="B32" s="12">
        <v>70.92</v>
      </c>
      <c r="C32" s="12">
        <v>73.8</v>
      </c>
      <c r="D32" s="12">
        <v>67.349999999999994</v>
      </c>
      <c r="E32" s="12">
        <v>70.680000000000007</v>
      </c>
      <c r="F32" s="3">
        <v>-1.0699999999999999E-2</v>
      </c>
      <c r="G32" s="4">
        <v>35303022</v>
      </c>
      <c r="H32" s="20">
        <v>35303022</v>
      </c>
    </row>
    <row r="33" spans="1:8">
      <c r="A33" s="15" t="s">
        <v>49</v>
      </c>
      <c r="B33" s="12">
        <v>66.430000000000007</v>
      </c>
      <c r="C33" s="12">
        <v>72.05</v>
      </c>
      <c r="D33" s="12">
        <v>64.95</v>
      </c>
      <c r="E33" s="12">
        <v>71.45</v>
      </c>
      <c r="F33" s="3">
        <v>5.9499999999999997E-2</v>
      </c>
      <c r="G33" s="4">
        <v>31890974</v>
      </c>
      <c r="H33" s="20">
        <v>31890974</v>
      </c>
    </row>
    <row r="34" spans="1:8">
      <c r="A34" s="15" t="s">
        <v>50</v>
      </c>
      <c r="B34" s="12">
        <v>56.1</v>
      </c>
      <c r="C34" s="12">
        <v>68</v>
      </c>
      <c r="D34" s="12">
        <v>53.99</v>
      </c>
      <c r="E34" s="12">
        <v>67.430000000000007</v>
      </c>
      <c r="F34" s="3">
        <v>0.1598</v>
      </c>
      <c r="G34" s="4">
        <v>44130213</v>
      </c>
      <c r="H34" s="20">
        <v>44130213</v>
      </c>
    </row>
    <row r="35" spans="1:8">
      <c r="A35" s="15" t="s">
        <v>51</v>
      </c>
      <c r="B35" s="12">
        <v>67.58</v>
      </c>
      <c r="C35" s="12">
        <v>70.510000000000005</v>
      </c>
      <c r="D35" s="12">
        <v>50.68</v>
      </c>
      <c r="E35" s="12">
        <v>58.14</v>
      </c>
      <c r="F35" s="3">
        <v>-0.1318</v>
      </c>
      <c r="G35" s="4">
        <v>64907654</v>
      </c>
      <c r="H35" s="20">
        <v>64907654</v>
      </c>
    </row>
    <row r="36" spans="1:8">
      <c r="A36" s="15" t="s">
        <v>52</v>
      </c>
      <c r="B36" s="12">
        <v>73.099999999999994</v>
      </c>
      <c r="C36" s="12">
        <v>76.61</v>
      </c>
      <c r="D36" s="12">
        <v>63.55</v>
      </c>
      <c r="E36" s="12">
        <v>66.97</v>
      </c>
      <c r="F36" s="3">
        <v>-6.6199999999999995E-2</v>
      </c>
      <c r="G36" s="4">
        <v>39055937</v>
      </c>
      <c r="H36" s="20">
        <v>39055937</v>
      </c>
    </row>
    <row r="37" spans="1:8">
      <c r="A37" s="15" t="s">
        <v>53</v>
      </c>
      <c r="B37" s="12">
        <v>67.08</v>
      </c>
      <c r="C37" s="12">
        <v>75.16</v>
      </c>
      <c r="D37" s="12">
        <v>67.08</v>
      </c>
      <c r="E37" s="12">
        <v>71.709999999999994</v>
      </c>
      <c r="F37" s="3">
        <v>7.2700000000000001E-2</v>
      </c>
      <c r="G37" s="4">
        <v>32104818</v>
      </c>
      <c r="H37" s="20">
        <v>32104818</v>
      </c>
    </row>
    <row r="38" spans="1:8">
      <c r="A38" s="15" t="s">
        <v>54</v>
      </c>
      <c r="B38" s="12">
        <v>65.05</v>
      </c>
      <c r="C38" s="12">
        <v>68.25</v>
      </c>
      <c r="D38" s="12">
        <v>63.95</v>
      </c>
      <c r="E38" s="12">
        <v>66.849999999999994</v>
      </c>
      <c r="F38" s="3">
        <v>2.46E-2</v>
      </c>
      <c r="G38" s="4">
        <v>26312102</v>
      </c>
      <c r="H38" s="20">
        <v>26312102</v>
      </c>
    </row>
    <row r="39" spans="1:8">
      <c r="A39" s="15" t="s">
        <v>55</v>
      </c>
      <c r="B39" s="12">
        <v>63.25</v>
      </c>
      <c r="C39" s="12">
        <v>66.78</v>
      </c>
      <c r="D39" s="12">
        <v>63.03</v>
      </c>
      <c r="E39" s="12">
        <v>65.25</v>
      </c>
      <c r="F39" s="3">
        <v>3.56E-2</v>
      </c>
      <c r="G39" s="4">
        <v>24956906</v>
      </c>
      <c r="H39" s="20">
        <v>24956906</v>
      </c>
    </row>
    <row r="40" spans="1:8">
      <c r="A40" s="15" t="s">
        <v>56</v>
      </c>
      <c r="B40" s="12">
        <v>60.95</v>
      </c>
      <c r="C40" s="12">
        <v>64.97</v>
      </c>
      <c r="D40" s="12">
        <v>58.12</v>
      </c>
      <c r="E40" s="12">
        <v>63.01</v>
      </c>
      <c r="F40" s="3">
        <v>3.3700000000000001E-2</v>
      </c>
      <c r="G40" s="4">
        <v>25521760</v>
      </c>
      <c r="H40" s="20">
        <v>25521760</v>
      </c>
    </row>
    <row r="41" spans="1:8">
      <c r="A41" s="15" t="s">
        <v>57</v>
      </c>
      <c r="B41" s="12">
        <v>58.85</v>
      </c>
      <c r="C41" s="12">
        <v>62.42</v>
      </c>
      <c r="D41" s="12">
        <v>58.16</v>
      </c>
      <c r="E41" s="12">
        <v>60.95</v>
      </c>
      <c r="F41" s="3">
        <v>2.5999999999999999E-2</v>
      </c>
      <c r="G41" s="4">
        <v>27186490</v>
      </c>
      <c r="H41" s="20">
        <v>27186490</v>
      </c>
    </row>
    <row r="42" spans="1:8">
      <c r="A42" s="15" t="s">
        <v>58</v>
      </c>
      <c r="B42" s="12">
        <v>60.7</v>
      </c>
      <c r="C42" s="12">
        <v>61.71</v>
      </c>
      <c r="D42" s="12">
        <v>57.01</v>
      </c>
      <c r="E42" s="12">
        <v>59.41</v>
      </c>
      <c r="F42" s="3">
        <v>-2.35E-2</v>
      </c>
      <c r="G42" s="4">
        <v>26320663</v>
      </c>
      <c r="H42" s="20">
        <v>26320663</v>
      </c>
    </row>
    <row r="43" spans="1:8">
      <c r="A43" s="15" t="s">
        <v>59</v>
      </c>
      <c r="B43" s="12">
        <v>54.9</v>
      </c>
      <c r="C43" s="12">
        <v>63.28</v>
      </c>
      <c r="D43" s="12">
        <v>54.69</v>
      </c>
      <c r="E43" s="12">
        <v>60.83</v>
      </c>
      <c r="F43" s="3">
        <v>0.12559999999999999</v>
      </c>
      <c r="G43" s="4">
        <v>29956750</v>
      </c>
      <c r="H43" s="20">
        <v>29956750</v>
      </c>
    </row>
    <row r="44" spans="1:8">
      <c r="A44" s="15" t="s">
        <v>60</v>
      </c>
      <c r="B44" s="12">
        <v>53.28</v>
      </c>
      <c r="C44" s="12">
        <v>56.21</v>
      </c>
      <c r="D44" s="12">
        <v>51.25</v>
      </c>
      <c r="E44" s="12">
        <v>54.05</v>
      </c>
      <c r="F44" s="3">
        <v>-2.06E-2</v>
      </c>
      <c r="G44" s="4">
        <v>34098832</v>
      </c>
      <c r="H44" s="20">
        <v>34098832</v>
      </c>
    </row>
    <row r="45" spans="1:8">
      <c r="A45" s="15" t="s">
        <v>61</v>
      </c>
      <c r="B45" s="12">
        <v>59.4</v>
      </c>
      <c r="C45" s="12">
        <v>59.54</v>
      </c>
      <c r="D45" s="12">
        <v>55.01</v>
      </c>
      <c r="E45" s="12">
        <v>55.18</v>
      </c>
      <c r="F45" s="3">
        <v>-7.1400000000000005E-2</v>
      </c>
      <c r="G45" s="4">
        <v>30294330</v>
      </c>
      <c r="H45" s="20">
        <v>30294330</v>
      </c>
    </row>
    <row r="46" spans="1:8">
      <c r="A46" s="15" t="s">
        <v>62</v>
      </c>
      <c r="B46" s="12">
        <v>59.21</v>
      </c>
      <c r="C46" s="12">
        <v>64.459999999999994</v>
      </c>
      <c r="D46" s="12">
        <v>58.75</v>
      </c>
      <c r="E46" s="12">
        <v>59.42</v>
      </c>
      <c r="F46" s="3">
        <v>1.29E-2</v>
      </c>
      <c r="G46" s="4">
        <v>26533938</v>
      </c>
      <c r="H46" s="20">
        <v>26533938</v>
      </c>
    </row>
    <row r="47" spans="1:8">
      <c r="A47" s="15" t="s">
        <v>63</v>
      </c>
      <c r="B47" s="12">
        <v>56.25</v>
      </c>
      <c r="C47" s="12">
        <v>61.59</v>
      </c>
      <c r="D47" s="12">
        <v>56.17</v>
      </c>
      <c r="E47" s="12">
        <v>58.67</v>
      </c>
      <c r="F47" s="3">
        <v>4.7699999999999999E-2</v>
      </c>
      <c r="G47" s="4">
        <v>30153097</v>
      </c>
      <c r="H47" s="20">
        <v>30153097</v>
      </c>
    </row>
    <row r="48" spans="1:8">
      <c r="A48" s="15" t="s">
        <v>64</v>
      </c>
      <c r="B48" s="12">
        <v>55.62</v>
      </c>
      <c r="C48" s="12">
        <v>57.35</v>
      </c>
      <c r="D48" s="12">
        <v>54.3</v>
      </c>
      <c r="E48" s="12">
        <v>56</v>
      </c>
      <c r="F48" s="3">
        <v>3.2000000000000002E-3</v>
      </c>
      <c r="G48" s="4">
        <v>30457507</v>
      </c>
      <c r="H48" s="20">
        <v>30457507</v>
      </c>
    </row>
    <row r="49" spans="1:8">
      <c r="A49" s="15" t="s">
        <v>65</v>
      </c>
      <c r="B49" s="12">
        <v>50.83</v>
      </c>
      <c r="C49" s="12">
        <v>55.87</v>
      </c>
      <c r="D49" s="12">
        <v>50.7</v>
      </c>
      <c r="E49" s="12">
        <v>55.82</v>
      </c>
      <c r="F49" s="3">
        <v>7.8E-2</v>
      </c>
      <c r="G49" s="4">
        <v>29252050</v>
      </c>
      <c r="H49" s="20">
        <v>29252050</v>
      </c>
    </row>
    <row r="50" spans="1:8">
      <c r="A50" s="15" t="s">
        <v>66</v>
      </c>
      <c r="B50" s="12">
        <v>56.16</v>
      </c>
      <c r="C50" s="12">
        <v>56.23</v>
      </c>
      <c r="D50" s="12">
        <v>48.51</v>
      </c>
      <c r="E50" s="12">
        <v>51.78</v>
      </c>
      <c r="F50" s="3">
        <v>-5.3699999999999998E-2</v>
      </c>
      <c r="G50" s="4">
        <v>42376866</v>
      </c>
      <c r="H50" s="20">
        <v>42376866</v>
      </c>
    </row>
    <row r="51" spans="1:8">
      <c r="A51" s="15" t="s">
        <v>67</v>
      </c>
      <c r="B51" s="12">
        <v>53.79</v>
      </c>
      <c r="C51" s="12">
        <v>54.78</v>
      </c>
      <c r="D51" s="12">
        <v>49.8</v>
      </c>
      <c r="E51" s="12">
        <v>54.72</v>
      </c>
      <c r="F51" s="3">
        <v>1.6400000000000001E-2</v>
      </c>
      <c r="G51" s="4">
        <v>34986263</v>
      </c>
      <c r="H51" s="20">
        <v>34986263</v>
      </c>
    </row>
    <row r="52" spans="1:8">
      <c r="A52" s="15" t="s">
        <v>68</v>
      </c>
      <c r="B52" s="12">
        <v>59.99</v>
      </c>
      <c r="C52" s="12">
        <v>60.5</v>
      </c>
      <c r="D52" s="12">
        <v>49.79</v>
      </c>
      <c r="E52" s="12">
        <v>53.84</v>
      </c>
      <c r="F52" s="3">
        <v>-9.7799999999999998E-2</v>
      </c>
      <c r="G52" s="4">
        <v>42170580</v>
      </c>
      <c r="H52" s="20">
        <v>42170580</v>
      </c>
    </row>
    <row r="53" spans="1:8">
      <c r="A53" s="15" t="s">
        <v>69</v>
      </c>
      <c r="B53" s="12">
        <v>60.21</v>
      </c>
      <c r="C53" s="12">
        <v>60.65</v>
      </c>
      <c r="D53" s="12">
        <v>57.35</v>
      </c>
      <c r="E53" s="12">
        <v>59.67</v>
      </c>
      <c r="F53" s="3">
        <v>-2.0299999999999999E-2</v>
      </c>
      <c r="G53" s="4">
        <v>30382315</v>
      </c>
      <c r="H53" s="20">
        <v>30382315</v>
      </c>
    </row>
    <row r="54" spans="1:8">
      <c r="A54" s="15" t="s">
        <v>70</v>
      </c>
      <c r="B54" s="12">
        <v>61.4</v>
      </c>
      <c r="C54" s="12">
        <v>62.83</v>
      </c>
      <c r="D54" s="12">
        <v>59.41</v>
      </c>
      <c r="E54" s="12">
        <v>60.91</v>
      </c>
      <c r="F54" s="3">
        <v>8.0000000000000004E-4</v>
      </c>
      <c r="G54" s="4">
        <v>25061346</v>
      </c>
      <c r="H54" s="20">
        <v>25061346</v>
      </c>
    </row>
    <row r="55" spans="1:8">
      <c r="A55" s="15" t="s">
        <v>71</v>
      </c>
      <c r="B55" s="12">
        <v>54.95</v>
      </c>
      <c r="C55" s="12">
        <v>63.69</v>
      </c>
      <c r="D55" s="12">
        <v>54.69</v>
      </c>
      <c r="E55" s="12">
        <v>60.86</v>
      </c>
      <c r="F55" s="3">
        <v>9.11E-2</v>
      </c>
      <c r="G55" s="4">
        <v>30435529</v>
      </c>
      <c r="H55" s="20">
        <v>30435529</v>
      </c>
    </row>
    <row r="56" spans="1:8">
      <c r="A56" s="15" t="s">
        <v>72</v>
      </c>
      <c r="B56" s="12">
        <v>54.97</v>
      </c>
      <c r="C56" s="12">
        <v>59.31</v>
      </c>
      <c r="D56" s="12">
        <v>54.8</v>
      </c>
      <c r="E56" s="12">
        <v>55.78</v>
      </c>
      <c r="F56" s="3">
        <v>2.8299999999999999E-2</v>
      </c>
      <c r="G56" s="4">
        <v>30574898</v>
      </c>
      <c r="H56" s="20">
        <v>30574898</v>
      </c>
    </row>
    <row r="57" spans="1:8">
      <c r="A57" s="15" t="s">
        <v>73</v>
      </c>
      <c r="B57" s="12">
        <v>50.68</v>
      </c>
      <c r="C57" s="12">
        <v>55.54</v>
      </c>
      <c r="D57" s="12">
        <v>50.31</v>
      </c>
      <c r="E57" s="12">
        <v>54.25</v>
      </c>
      <c r="F57" s="3">
        <v>6.6500000000000004E-2</v>
      </c>
      <c r="G57" s="4">
        <v>28953815</v>
      </c>
      <c r="H57" s="20">
        <v>28953815</v>
      </c>
    </row>
    <row r="58" spans="1:8">
      <c r="A58" s="15" t="s">
        <v>74</v>
      </c>
      <c r="B58" s="12">
        <v>51.14</v>
      </c>
      <c r="C58" s="12">
        <v>54.71</v>
      </c>
      <c r="D58" s="12">
        <v>49.52</v>
      </c>
      <c r="E58" s="12">
        <v>50.87</v>
      </c>
      <c r="F58" s="3">
        <v>-1.4E-2</v>
      </c>
      <c r="G58" s="4">
        <v>39784072</v>
      </c>
      <c r="H58" s="20">
        <v>39784072</v>
      </c>
    </row>
    <row r="59" spans="1:8">
      <c r="A59" s="15" t="s">
        <v>75</v>
      </c>
      <c r="B59" s="12">
        <v>55.39</v>
      </c>
      <c r="C59" s="12">
        <v>58.85</v>
      </c>
      <c r="D59" s="12">
        <v>49.03</v>
      </c>
      <c r="E59" s="12">
        <v>51.59</v>
      </c>
      <c r="F59" s="3">
        <v>-6.6000000000000003E-2</v>
      </c>
      <c r="G59" s="4">
        <v>43266714</v>
      </c>
      <c r="H59" s="20">
        <v>43266714</v>
      </c>
    </row>
    <row r="60" spans="1:8">
      <c r="A60" s="15" t="s">
        <v>76</v>
      </c>
      <c r="B60" s="12">
        <v>58.13</v>
      </c>
      <c r="C60" s="12">
        <v>58.7</v>
      </c>
      <c r="D60" s="12">
        <v>49.63</v>
      </c>
      <c r="E60" s="12">
        <v>55.24</v>
      </c>
      <c r="F60" s="3">
        <v>-5.57E-2</v>
      </c>
      <c r="G60" s="4">
        <v>44614848</v>
      </c>
      <c r="H60" s="20">
        <v>44614848</v>
      </c>
    </row>
    <row r="61" spans="1:8">
      <c r="A61" s="15" t="s">
        <v>77</v>
      </c>
      <c r="B61" s="12">
        <v>52.42</v>
      </c>
      <c r="C61" s="12">
        <v>59.34</v>
      </c>
      <c r="D61" s="12">
        <v>52.26</v>
      </c>
      <c r="E61" s="12">
        <v>58.5</v>
      </c>
      <c r="F61" s="3">
        <v>0.1181</v>
      </c>
      <c r="G61" s="4">
        <v>27369986</v>
      </c>
      <c r="H61" s="20">
        <v>27369986</v>
      </c>
    </row>
    <row r="62" spans="1:8">
      <c r="A62" s="15" t="s">
        <v>78</v>
      </c>
      <c r="B62" s="12">
        <v>50.79</v>
      </c>
      <c r="C62" s="12">
        <v>53.92</v>
      </c>
      <c r="D62" s="12">
        <v>49.41</v>
      </c>
      <c r="E62" s="12">
        <v>52.32</v>
      </c>
      <c r="F62" s="3">
        <v>2.4500000000000001E-2</v>
      </c>
      <c r="G62" s="4">
        <v>28164680</v>
      </c>
      <c r="H62" s="20">
        <v>28164680</v>
      </c>
    </row>
    <row r="63" spans="1:8">
      <c r="A63" s="15" t="s">
        <v>79</v>
      </c>
      <c r="B63" s="12">
        <v>50.86</v>
      </c>
      <c r="C63" s="12">
        <v>53.12</v>
      </c>
      <c r="D63" s="12">
        <v>50.65</v>
      </c>
      <c r="E63" s="12">
        <v>51.07</v>
      </c>
      <c r="F63" s="3">
        <v>4.7000000000000002E-3</v>
      </c>
      <c r="G63" s="4">
        <v>23111180</v>
      </c>
      <c r="H63" s="20">
        <v>23111180</v>
      </c>
    </row>
    <row r="64" spans="1:8">
      <c r="A64" s="15" t="s">
        <v>80</v>
      </c>
      <c r="B64" s="12">
        <v>48</v>
      </c>
      <c r="C64" s="12">
        <v>52.42</v>
      </c>
      <c r="D64" s="12">
        <v>47.39</v>
      </c>
      <c r="E64" s="12">
        <v>50.83</v>
      </c>
      <c r="F64" s="3">
        <v>0.06</v>
      </c>
      <c r="G64" s="4">
        <v>28891514</v>
      </c>
      <c r="H64" s="20">
        <v>28891514</v>
      </c>
    </row>
    <row r="65" spans="1:8">
      <c r="A65" s="15" t="s">
        <v>81</v>
      </c>
      <c r="B65" s="12">
        <v>47.06</v>
      </c>
      <c r="C65" s="12">
        <v>47.99</v>
      </c>
      <c r="D65" s="12">
        <v>45.49</v>
      </c>
      <c r="E65" s="12">
        <v>47.96</v>
      </c>
      <c r="F65" s="3">
        <v>2.1100000000000001E-2</v>
      </c>
      <c r="G65" s="4">
        <v>28053910</v>
      </c>
      <c r="H65" s="20">
        <v>28053910</v>
      </c>
    </row>
    <row r="66" spans="1:8">
      <c r="A66" s="15" t="s">
        <v>82</v>
      </c>
      <c r="B66" s="12">
        <v>46.62</v>
      </c>
      <c r="C66" s="12">
        <v>47.1</v>
      </c>
      <c r="D66" s="12">
        <v>45.17</v>
      </c>
      <c r="E66" s="12">
        <v>46.97</v>
      </c>
      <c r="F66" s="3">
        <v>9.4999999999999998E-3</v>
      </c>
      <c r="G66" s="4">
        <v>24311397</v>
      </c>
      <c r="H66" s="20">
        <v>24311397</v>
      </c>
    </row>
    <row r="67" spans="1:8">
      <c r="A67" s="15" t="s">
        <v>83</v>
      </c>
      <c r="B67" s="12">
        <v>45.61</v>
      </c>
      <c r="C67" s="12">
        <v>49.31</v>
      </c>
      <c r="D67" s="12">
        <v>44.74</v>
      </c>
      <c r="E67" s="12">
        <v>46.53</v>
      </c>
      <c r="F67" s="3">
        <v>2.4E-2</v>
      </c>
      <c r="G67" s="4">
        <v>36679738</v>
      </c>
      <c r="H67" s="20">
        <v>36679738</v>
      </c>
    </row>
    <row r="68" spans="1:8">
      <c r="A68" s="15" t="s">
        <v>84</v>
      </c>
      <c r="B68" s="12">
        <v>48.45</v>
      </c>
      <c r="C68" s="12">
        <v>49.41</v>
      </c>
      <c r="D68" s="12">
        <v>45.42</v>
      </c>
      <c r="E68" s="12">
        <v>45.44</v>
      </c>
      <c r="F68" s="3">
        <v>-5.8200000000000002E-2</v>
      </c>
      <c r="G68" s="4">
        <v>39625573</v>
      </c>
      <c r="H68" s="20">
        <v>39625573</v>
      </c>
    </row>
    <row r="69" spans="1:8">
      <c r="A69" s="15" t="s">
        <v>85</v>
      </c>
      <c r="B69" s="12">
        <v>45.1</v>
      </c>
      <c r="C69" s="12">
        <v>48.96</v>
      </c>
      <c r="D69" s="12">
        <v>45.07</v>
      </c>
      <c r="E69" s="12">
        <v>48.24</v>
      </c>
      <c r="F69" s="3">
        <v>6.5000000000000002E-2</v>
      </c>
      <c r="G69" s="4">
        <v>29263894</v>
      </c>
      <c r="H69" s="20">
        <v>29263894</v>
      </c>
    </row>
    <row r="70" spans="1:8">
      <c r="A70" s="15" t="s">
        <v>86</v>
      </c>
      <c r="B70" s="12">
        <v>41.46</v>
      </c>
      <c r="C70" s="12">
        <v>45.84</v>
      </c>
      <c r="D70" s="12">
        <v>40.85</v>
      </c>
      <c r="E70" s="12">
        <v>45.3</v>
      </c>
      <c r="F70" s="3">
        <v>9.2100000000000001E-2</v>
      </c>
      <c r="G70" s="4">
        <v>26546096</v>
      </c>
      <c r="H70" s="20">
        <v>26546096</v>
      </c>
    </row>
    <row r="71" spans="1:8">
      <c r="A71" s="15" t="s">
        <v>87</v>
      </c>
      <c r="B71" s="12">
        <v>41.44</v>
      </c>
      <c r="C71" s="12">
        <v>42.68</v>
      </c>
      <c r="D71" s="12">
        <v>40.17</v>
      </c>
      <c r="E71" s="12">
        <v>41.48</v>
      </c>
      <c r="F71" s="3">
        <v>7.7000000000000002E-3</v>
      </c>
      <c r="G71" s="4">
        <v>29426385</v>
      </c>
      <c r="H71" s="20">
        <v>29426385</v>
      </c>
    </row>
    <row r="72" spans="1:8">
      <c r="A72" s="15" t="s">
        <v>88</v>
      </c>
      <c r="B72" s="12">
        <v>39.979999999999997</v>
      </c>
      <c r="C72" s="12">
        <v>41.67</v>
      </c>
      <c r="D72" s="12">
        <v>39.56</v>
      </c>
      <c r="E72" s="12">
        <v>41.16</v>
      </c>
      <c r="F72" s="3">
        <v>3.32E-2</v>
      </c>
      <c r="G72" s="4">
        <v>27041603</v>
      </c>
      <c r="H72" s="20">
        <v>27041603</v>
      </c>
    </row>
    <row r="73" spans="1:8">
      <c r="A73" s="15" t="s">
        <v>89</v>
      </c>
      <c r="B73" s="12">
        <v>38.94</v>
      </c>
      <c r="C73" s="12">
        <v>42.1</v>
      </c>
      <c r="D73" s="12">
        <v>38.79</v>
      </c>
      <c r="E73" s="12">
        <v>39.840000000000003</v>
      </c>
      <c r="F73" s="3">
        <v>3.2399999999999998E-2</v>
      </c>
      <c r="G73" s="4">
        <v>33332821</v>
      </c>
      <c r="H73" s="20">
        <v>33332821</v>
      </c>
    </row>
    <row r="74" spans="1:8">
      <c r="A74" s="15" t="s">
        <v>90</v>
      </c>
      <c r="B74" s="12">
        <v>37.869999999999997</v>
      </c>
      <c r="C74" s="12">
        <v>40.22</v>
      </c>
      <c r="D74" s="12">
        <v>36.85</v>
      </c>
      <c r="E74" s="12">
        <v>38.590000000000003</v>
      </c>
      <c r="F74" s="3">
        <v>1.8200000000000001E-2</v>
      </c>
      <c r="G74" s="4">
        <v>30569505</v>
      </c>
      <c r="H74" s="20">
        <v>30569505</v>
      </c>
    </row>
    <row r="75" spans="1:8">
      <c r="A75" s="15" t="s">
        <v>91</v>
      </c>
      <c r="B75" s="12">
        <v>39.14</v>
      </c>
      <c r="C75" s="12">
        <v>39.78</v>
      </c>
      <c r="D75" s="12">
        <v>36.380000000000003</v>
      </c>
      <c r="E75" s="12">
        <v>37.9</v>
      </c>
      <c r="F75" s="3">
        <v>-3.3799999999999997E-2</v>
      </c>
      <c r="G75" s="4">
        <v>40655463</v>
      </c>
      <c r="H75" s="20">
        <v>40655463</v>
      </c>
    </row>
    <row r="76" spans="1:8">
      <c r="A76" s="15" t="s">
        <v>92</v>
      </c>
      <c r="B76" s="12">
        <v>38.71</v>
      </c>
      <c r="C76" s="12">
        <v>40.83</v>
      </c>
      <c r="D76" s="12">
        <v>38.479999999999997</v>
      </c>
      <c r="E76" s="12">
        <v>39.229999999999997</v>
      </c>
      <c r="F76" s="3">
        <v>9.2999999999999992E-3</v>
      </c>
      <c r="G76" s="4">
        <v>32339235</v>
      </c>
      <c r="H76" s="20">
        <v>32339235</v>
      </c>
    </row>
    <row r="77" spans="1:8">
      <c r="A77" s="15" t="s">
        <v>93</v>
      </c>
      <c r="B77" s="12">
        <v>38.46</v>
      </c>
      <c r="C77" s="12">
        <v>39.49</v>
      </c>
      <c r="D77" s="12">
        <v>37.700000000000003</v>
      </c>
      <c r="E77" s="12">
        <v>38.86</v>
      </c>
      <c r="F77" s="3">
        <v>1.3299999999999999E-2</v>
      </c>
      <c r="G77" s="4">
        <v>26286471</v>
      </c>
      <c r="H77" s="20">
        <v>26286471</v>
      </c>
    </row>
    <row r="78" spans="1:8">
      <c r="A78" s="15" t="s">
        <v>94</v>
      </c>
      <c r="B78" s="12">
        <v>38.049999999999997</v>
      </c>
      <c r="C78" s="12">
        <v>39.49</v>
      </c>
      <c r="D78" s="12">
        <v>38.049999999999997</v>
      </c>
      <c r="E78" s="12">
        <v>38.35</v>
      </c>
      <c r="F78" s="3">
        <v>-2.3E-3</v>
      </c>
      <c r="G78" s="4">
        <v>22943775</v>
      </c>
      <c r="H78" s="20">
        <v>22943775</v>
      </c>
    </row>
    <row r="79" spans="1:8">
      <c r="A79" s="15" t="s">
        <v>95</v>
      </c>
      <c r="B79" s="12">
        <v>34.61</v>
      </c>
      <c r="C79" s="12">
        <v>38.93</v>
      </c>
      <c r="D79" s="12">
        <v>34.409999999999997</v>
      </c>
      <c r="E79" s="12">
        <v>38.44</v>
      </c>
      <c r="F79" s="3">
        <v>0.1108</v>
      </c>
      <c r="G79" s="4">
        <v>29914808</v>
      </c>
      <c r="H79" s="20">
        <v>29914808</v>
      </c>
    </row>
    <row r="80" spans="1:8">
      <c r="A80" s="15" t="s">
        <v>96</v>
      </c>
      <c r="B80" s="12">
        <v>36.729999999999997</v>
      </c>
      <c r="C80" s="12">
        <v>36.86</v>
      </c>
      <c r="D80" s="12">
        <v>33.159999999999997</v>
      </c>
      <c r="E80" s="12">
        <v>34.61</v>
      </c>
      <c r="F80" s="3">
        <v>-5.9299999999999999E-2</v>
      </c>
      <c r="G80" s="4">
        <v>35796285</v>
      </c>
      <c r="H80" s="20">
        <v>35796285</v>
      </c>
    </row>
    <row r="81" spans="1:8">
      <c r="A81" s="15" t="s">
        <v>97</v>
      </c>
      <c r="B81" s="12">
        <v>34.880000000000003</v>
      </c>
      <c r="C81" s="12">
        <v>36.99</v>
      </c>
      <c r="D81" s="12">
        <v>34.450000000000003</v>
      </c>
      <c r="E81" s="12">
        <v>36.79</v>
      </c>
      <c r="F81" s="3">
        <v>6.1600000000000002E-2</v>
      </c>
      <c r="G81" s="4">
        <v>33333728</v>
      </c>
      <c r="H81" s="20">
        <v>33333728</v>
      </c>
    </row>
    <row r="82" spans="1:8">
      <c r="A82" s="15" t="s">
        <v>98</v>
      </c>
      <c r="B82" s="12">
        <v>36.93</v>
      </c>
      <c r="C82" s="12">
        <v>38.5</v>
      </c>
      <c r="D82" s="12">
        <v>34.450000000000003</v>
      </c>
      <c r="E82" s="12">
        <v>34.65</v>
      </c>
      <c r="F82" s="3">
        <v>-6.9699999999999998E-2</v>
      </c>
      <c r="G82" s="4">
        <v>40147370</v>
      </c>
      <c r="H82" s="20">
        <v>40147370</v>
      </c>
    </row>
    <row r="83" spans="1:8">
      <c r="A83" s="15" t="s">
        <v>99</v>
      </c>
      <c r="B83" s="12">
        <v>35.18</v>
      </c>
      <c r="C83" s="12">
        <v>37.89</v>
      </c>
      <c r="D83" s="12">
        <v>34.270000000000003</v>
      </c>
      <c r="E83" s="12">
        <v>37.25</v>
      </c>
      <c r="F83" s="3">
        <v>6.7599999999999993E-2</v>
      </c>
      <c r="G83" s="4">
        <v>37950334</v>
      </c>
      <c r="H83" s="20">
        <v>37950334</v>
      </c>
    </row>
    <row r="84" spans="1:8">
      <c r="A84" s="15" t="s">
        <v>100</v>
      </c>
      <c r="B84" s="12">
        <v>37.520000000000003</v>
      </c>
      <c r="C84" s="12">
        <v>39.49</v>
      </c>
      <c r="D84" s="12">
        <v>33.15</v>
      </c>
      <c r="E84" s="12">
        <v>34.89</v>
      </c>
      <c r="F84" s="3">
        <v>-6.08E-2</v>
      </c>
      <c r="G84" s="4">
        <v>64367114</v>
      </c>
      <c r="H84" s="20">
        <v>64367114</v>
      </c>
    </row>
    <row r="85" spans="1:8">
      <c r="A85" s="15" t="s">
        <v>101</v>
      </c>
      <c r="B85" s="12">
        <v>37.15</v>
      </c>
      <c r="C85" s="12">
        <v>37.6</v>
      </c>
      <c r="D85" s="12">
        <v>33.659999999999997</v>
      </c>
      <c r="E85" s="12">
        <v>37.15</v>
      </c>
      <c r="F85" s="3">
        <v>-2.1000000000000001E-2</v>
      </c>
      <c r="G85" s="4">
        <v>49011826</v>
      </c>
      <c r="H85" s="20">
        <v>49011826</v>
      </c>
    </row>
    <row r="86" spans="1:8">
      <c r="A86" s="15" t="s">
        <v>102</v>
      </c>
      <c r="B86" s="12">
        <v>37.36</v>
      </c>
      <c r="C86" s="12">
        <v>39</v>
      </c>
      <c r="D86" s="12">
        <v>36.21</v>
      </c>
      <c r="E86" s="12">
        <v>37.94</v>
      </c>
      <c r="F86" s="3">
        <v>2.1899999999999999E-2</v>
      </c>
      <c r="G86" s="4">
        <v>39191553</v>
      </c>
      <c r="H86" s="20">
        <v>39191553</v>
      </c>
    </row>
    <row r="87" spans="1:8">
      <c r="A87" s="15" t="s">
        <v>103</v>
      </c>
      <c r="B87" s="12">
        <v>35.549999999999997</v>
      </c>
      <c r="C87" s="12">
        <v>38.14</v>
      </c>
      <c r="D87" s="12">
        <v>35.29</v>
      </c>
      <c r="E87" s="12">
        <v>37.130000000000003</v>
      </c>
      <c r="F87" s="3">
        <v>4.4699999999999997E-2</v>
      </c>
      <c r="G87" s="4">
        <v>33939108</v>
      </c>
      <c r="H87" s="20">
        <v>33939108</v>
      </c>
    </row>
    <row r="88" spans="1:8">
      <c r="A88" s="15" t="s">
        <v>104</v>
      </c>
      <c r="B88" s="12">
        <v>30.42</v>
      </c>
      <c r="C88" s="12">
        <v>36.5</v>
      </c>
      <c r="D88" s="12">
        <v>29.99</v>
      </c>
      <c r="E88" s="12">
        <v>35.54</v>
      </c>
      <c r="F88" s="3">
        <v>0.16830000000000001</v>
      </c>
      <c r="G88" s="4">
        <v>45012046</v>
      </c>
      <c r="H88" s="20">
        <v>45012046</v>
      </c>
    </row>
    <row r="89" spans="1:8">
      <c r="A89" s="15" t="s">
        <v>105</v>
      </c>
      <c r="B89" s="12">
        <v>30.12</v>
      </c>
      <c r="C89" s="12">
        <v>32.549999999999997</v>
      </c>
      <c r="D89" s="12">
        <v>29.47</v>
      </c>
      <c r="E89" s="12">
        <v>30.42</v>
      </c>
      <c r="F89" s="3">
        <v>-1.5900000000000001E-2</v>
      </c>
      <c r="G89" s="4">
        <v>45672595</v>
      </c>
      <c r="H89" s="20">
        <v>45672595</v>
      </c>
    </row>
    <row r="90" spans="1:8">
      <c r="A90" s="15" t="s">
        <v>106</v>
      </c>
      <c r="B90" s="12">
        <v>31.27</v>
      </c>
      <c r="C90" s="12">
        <v>33.75</v>
      </c>
      <c r="D90" s="12">
        <v>28.25</v>
      </c>
      <c r="E90" s="12">
        <v>30.91</v>
      </c>
      <c r="F90" s="3">
        <v>-1.18E-2</v>
      </c>
      <c r="G90" s="4">
        <v>51163283</v>
      </c>
      <c r="H90" s="20">
        <v>51163283</v>
      </c>
    </row>
    <row r="91" spans="1:8">
      <c r="A91" s="15" t="s">
        <v>107</v>
      </c>
      <c r="B91" s="12">
        <v>26.24</v>
      </c>
      <c r="C91" s="12">
        <v>33.93</v>
      </c>
      <c r="D91" s="12">
        <v>25.76</v>
      </c>
      <c r="E91" s="12">
        <v>31.28</v>
      </c>
      <c r="F91" s="3">
        <v>0.2019</v>
      </c>
      <c r="G91" s="4">
        <v>57563143</v>
      </c>
      <c r="H91" s="20">
        <v>57563143</v>
      </c>
    </row>
    <row r="92" spans="1:8">
      <c r="A92" s="15" t="s">
        <v>108</v>
      </c>
      <c r="B92" s="12">
        <v>26.84</v>
      </c>
      <c r="C92" s="12">
        <v>27.19</v>
      </c>
      <c r="D92" s="12">
        <v>26.03</v>
      </c>
      <c r="E92" s="12">
        <v>26.03</v>
      </c>
      <c r="F92" s="3">
        <v>-2.18E-2</v>
      </c>
      <c r="G92" s="4">
        <v>31220476</v>
      </c>
      <c r="H92" s="20">
        <v>31220476</v>
      </c>
    </row>
    <row r="93" spans="1:8">
      <c r="A93" s="15" t="s">
        <v>109</v>
      </c>
      <c r="B93" s="12">
        <v>26.92</v>
      </c>
      <c r="C93" s="12">
        <v>27.21</v>
      </c>
      <c r="D93" s="12">
        <v>26.05</v>
      </c>
      <c r="E93" s="12">
        <v>26.61</v>
      </c>
      <c r="F93" s="3">
        <v>-9.7000000000000003E-3</v>
      </c>
      <c r="G93" s="4">
        <v>31866779</v>
      </c>
      <c r="H93" s="20">
        <v>31866779</v>
      </c>
    </row>
    <row r="94" spans="1:8">
      <c r="A94" s="15" t="s">
        <v>110</v>
      </c>
      <c r="B94" s="12">
        <v>27.43</v>
      </c>
      <c r="C94" s="12">
        <v>28.56</v>
      </c>
      <c r="D94" s="12">
        <v>26.05</v>
      </c>
      <c r="E94" s="12">
        <v>26.87</v>
      </c>
      <c r="F94" s="3">
        <v>-1.9400000000000001E-2</v>
      </c>
      <c r="G94" s="4">
        <v>40270850</v>
      </c>
      <c r="H94" s="20">
        <v>40270850</v>
      </c>
    </row>
    <row r="95" spans="1:8">
      <c r="A95" s="15" t="s">
        <v>111</v>
      </c>
      <c r="B95" s="12">
        <v>28.03</v>
      </c>
      <c r="C95" s="12">
        <v>28.89</v>
      </c>
      <c r="D95" s="12">
        <v>27.21</v>
      </c>
      <c r="E95" s="12">
        <v>27.4</v>
      </c>
      <c r="F95" s="3">
        <v>-1.8599999999999998E-2</v>
      </c>
      <c r="G95" s="4">
        <v>35039855</v>
      </c>
      <c r="H95" s="20">
        <v>35039855</v>
      </c>
    </row>
    <row r="96" spans="1:8">
      <c r="A96" s="15" t="s">
        <v>112</v>
      </c>
      <c r="B96" s="12">
        <v>26.59</v>
      </c>
      <c r="C96" s="12">
        <v>28.23</v>
      </c>
      <c r="D96" s="12">
        <v>25.93</v>
      </c>
      <c r="E96" s="12">
        <v>27.92</v>
      </c>
      <c r="F96" s="3">
        <v>4.4699999999999997E-2</v>
      </c>
      <c r="G96" s="4">
        <v>34220020</v>
      </c>
      <c r="H96" s="20">
        <v>34220020</v>
      </c>
    </row>
    <row r="97" spans="1:8">
      <c r="A97" s="15" t="s">
        <v>113</v>
      </c>
      <c r="B97" s="12">
        <v>26.45</v>
      </c>
      <c r="C97" s="12">
        <v>27.11</v>
      </c>
      <c r="D97" s="12">
        <v>24.38</v>
      </c>
      <c r="E97" s="12">
        <v>26.73</v>
      </c>
      <c r="F97" s="3">
        <v>1.54E-2</v>
      </c>
      <c r="G97" s="4">
        <v>50099790</v>
      </c>
      <c r="H97" s="20">
        <v>50099790</v>
      </c>
    </row>
    <row r="98" spans="1:8">
      <c r="A98" s="15" t="s">
        <v>114</v>
      </c>
      <c r="B98" s="12">
        <v>26.94</v>
      </c>
      <c r="C98" s="12">
        <v>27.07</v>
      </c>
      <c r="D98" s="12">
        <v>24.45</v>
      </c>
      <c r="E98" s="12">
        <v>26.32</v>
      </c>
      <c r="F98" s="3">
        <v>-2.8500000000000001E-2</v>
      </c>
      <c r="G98" s="4">
        <v>41634440</v>
      </c>
      <c r="H98" s="20">
        <v>41634440</v>
      </c>
    </row>
    <row r="99" spans="1:8">
      <c r="A99" s="15" t="s">
        <v>115</v>
      </c>
      <c r="B99" s="12">
        <v>27.77</v>
      </c>
      <c r="C99" s="12">
        <v>27.89</v>
      </c>
      <c r="D99" s="12">
        <v>26.5</v>
      </c>
      <c r="E99" s="12">
        <v>27.09</v>
      </c>
      <c r="F99" s="3">
        <v>-3.09E-2</v>
      </c>
      <c r="G99" s="4">
        <v>29943707</v>
      </c>
      <c r="H99" s="20">
        <v>29943707</v>
      </c>
    </row>
    <row r="100" spans="1:8">
      <c r="A100" s="15" t="s">
        <v>116</v>
      </c>
      <c r="B100" s="12">
        <v>28.8</v>
      </c>
      <c r="C100" s="12">
        <v>29.05</v>
      </c>
      <c r="D100" s="12">
        <v>25.4</v>
      </c>
      <c r="E100" s="12">
        <v>27.95</v>
      </c>
      <c r="F100" s="3">
        <v>-3.1699999999999999E-2</v>
      </c>
      <c r="G100" s="4">
        <v>45290843</v>
      </c>
      <c r="H100" s="20">
        <v>45290843</v>
      </c>
    </row>
    <row r="101" spans="1:8">
      <c r="A101" s="15" t="s">
        <v>117</v>
      </c>
      <c r="B101" s="12">
        <v>28.59</v>
      </c>
      <c r="C101" s="12">
        <v>29.82</v>
      </c>
      <c r="D101" s="12">
        <v>28.41</v>
      </c>
      <c r="E101" s="12">
        <v>28.87</v>
      </c>
      <c r="F101" s="3">
        <v>1.01E-2</v>
      </c>
      <c r="G101" s="4">
        <v>31873775</v>
      </c>
      <c r="H101" s="20">
        <v>31873775</v>
      </c>
    </row>
    <row r="102" spans="1:8">
      <c r="A102" s="15" t="s">
        <v>118</v>
      </c>
      <c r="B102" s="12">
        <v>28.52</v>
      </c>
      <c r="C102" s="12">
        <v>29.37</v>
      </c>
      <c r="D102" s="12">
        <v>28</v>
      </c>
      <c r="E102" s="12">
        <v>28.58</v>
      </c>
      <c r="F102" s="3">
        <v>0</v>
      </c>
      <c r="G102" s="4">
        <v>26313579</v>
      </c>
      <c r="H102" s="20">
        <v>26313579</v>
      </c>
    </row>
    <row r="103" spans="1:8">
      <c r="A103" s="15" t="s">
        <v>119</v>
      </c>
      <c r="B103" s="12">
        <v>28.92</v>
      </c>
      <c r="C103" s="12">
        <v>29.98</v>
      </c>
      <c r="D103" s="12">
        <v>28.25</v>
      </c>
      <c r="E103" s="12">
        <v>28.58</v>
      </c>
      <c r="F103" s="3">
        <v>-6.4000000000000003E-3</v>
      </c>
      <c r="G103" s="4">
        <v>31411358</v>
      </c>
      <c r="H103" s="20">
        <v>31411358</v>
      </c>
    </row>
    <row r="104" spans="1:8">
      <c r="A104" s="15" t="s">
        <v>120</v>
      </c>
      <c r="B104" s="12">
        <v>28.03</v>
      </c>
      <c r="C104" s="12">
        <v>29.12</v>
      </c>
      <c r="D104" s="12">
        <v>26.94</v>
      </c>
      <c r="E104" s="12">
        <v>28.76</v>
      </c>
      <c r="F104" s="3">
        <v>2.75E-2</v>
      </c>
      <c r="G104" s="4">
        <v>36121936</v>
      </c>
      <c r="H104" s="20">
        <v>36121936</v>
      </c>
    </row>
    <row r="105" spans="1:8">
      <c r="A105" s="15" t="s">
        <v>121</v>
      </c>
      <c r="B105" s="12">
        <v>26.35</v>
      </c>
      <c r="C105" s="12">
        <v>28.39</v>
      </c>
      <c r="D105" s="12">
        <v>25.16</v>
      </c>
      <c r="E105" s="12">
        <v>27.99</v>
      </c>
      <c r="F105" s="3">
        <v>6.3100000000000003E-2</v>
      </c>
      <c r="G105" s="4">
        <v>34808252</v>
      </c>
      <c r="H105" s="20">
        <v>34808252</v>
      </c>
    </row>
    <row r="106" spans="1:8">
      <c r="A106" s="15" t="s">
        <v>122</v>
      </c>
      <c r="B106" s="12">
        <v>27.93</v>
      </c>
      <c r="C106" s="12">
        <v>30.24</v>
      </c>
      <c r="D106" s="12">
        <v>25.14</v>
      </c>
      <c r="E106" s="12">
        <v>26.33</v>
      </c>
      <c r="F106" s="3">
        <v>-5.4399999999999997E-2</v>
      </c>
      <c r="G106" s="4">
        <v>64037909</v>
      </c>
      <c r="H106" s="20">
        <v>64037909</v>
      </c>
    </row>
    <row r="107" spans="1:8">
      <c r="A107" s="15" t="s">
        <v>123</v>
      </c>
      <c r="B107" s="12">
        <v>28.4</v>
      </c>
      <c r="C107" s="12">
        <v>28.4</v>
      </c>
      <c r="D107" s="12">
        <v>27.65</v>
      </c>
      <c r="E107" s="12">
        <v>27.85</v>
      </c>
      <c r="F107" s="3">
        <v>0</v>
      </c>
      <c r="G107" s="4">
        <v>432192</v>
      </c>
      <c r="H107" s="20">
        <v>432192</v>
      </c>
    </row>
    <row r="108" spans="1:8">
      <c r="A108" s="16"/>
      <c r="F108" s="7"/>
      <c r="G108" s="7"/>
    </row>
    <row r="109" spans="1:8">
      <c r="A109" s="16"/>
      <c r="F109" s="7"/>
      <c r="G109" s="7"/>
    </row>
  </sheetData>
  <mergeCells count="1">
    <mergeCell ref="J1:K1"/>
  </mergeCells>
  <conditionalFormatting sqref="B2:B107">
    <cfRule type="top10" dxfId="21" priority="16" rank="10"/>
  </conditionalFormatting>
  <conditionalFormatting sqref="B2:B107">
    <cfRule type="top10" dxfId="20" priority="15" bottom="1" rank="10"/>
  </conditionalFormatting>
  <conditionalFormatting sqref="C2:C107">
    <cfRule type="top10" dxfId="19" priority="14" rank="10"/>
    <cfRule type="top10" dxfId="18" priority="13" bottom="1" rank="10"/>
  </conditionalFormatting>
  <conditionalFormatting sqref="D2:D107">
    <cfRule type="top10" dxfId="17" priority="12" rank="10"/>
  </conditionalFormatting>
  <conditionalFormatting sqref="D2:D107">
    <cfRule type="top10" dxfId="16" priority="11" bottom="1" rank="10"/>
  </conditionalFormatting>
  <conditionalFormatting sqref="E2:E107">
    <cfRule type="top10" dxfId="15" priority="10" rank="10"/>
  </conditionalFormatting>
  <conditionalFormatting sqref="E2:E107">
    <cfRule type="top10" dxfId="14" priority="8" bottom="1" rank="10"/>
  </conditionalFormatting>
  <conditionalFormatting sqref="F2:F107">
    <cfRule type="top10" dxfId="13" priority="7" rank="10"/>
  </conditionalFormatting>
  <conditionalFormatting sqref="F2:F107">
    <cfRule type="top10" dxfId="12" priority="5" bottom="1" rank="10"/>
  </conditionalFormatting>
  <conditionalFormatting sqref="F2:F107">
    <cfRule type="cellIs" dxfId="11" priority="3" operator="greaterThan">
      <formula>0</formula>
    </cfRule>
  </conditionalFormatting>
  <conditionalFormatting sqref="F2:F107">
    <cfRule type="cellIs" dxfId="10" priority="2" operator="lessThan">
      <formula>0</formula>
    </cfRule>
  </conditionalFormatting>
  <conditionalFormatting sqref="H2:H10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{0848D2B3-39BF-4EFB-8EDA-A7B15115EEEF}</x14:id>
        </ext>
      </extLst>
    </cfRule>
  </conditionalFormatting>
  <pageMargins left="0.7" right="0.7" top="0.75" bottom="0.75" header="0.3" footer="0.3"/>
  <pageSetup paperSize="9" orientation="portrait" verticalDpi="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48D2B3-39BF-4EFB-8EDA-A7B15115E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1892-E470-406E-B2D6-734232093F30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DF39-33F6-4573-A622-6CD456C90A25}">
  <dimension ref="A1:G109"/>
  <sheetViews>
    <sheetView topLeftCell="A81" workbookViewId="0">
      <selection activeCell="B2" sqref="B2:B107"/>
    </sheetView>
  </sheetViews>
  <sheetFormatPr defaultRowHeight="14.45"/>
  <cols>
    <col min="1" max="1" width="22.7109375" customWidth="1"/>
    <col min="2" max="2" width="15.7109375" customWidth="1"/>
    <col min="3" max="3" width="15.28515625" customWidth="1"/>
    <col min="4" max="4" width="14.42578125" customWidth="1"/>
    <col min="5" max="5" width="14.7109375" customWidth="1"/>
    <col min="7" max="7" width="16.5703125" customWidth="1"/>
  </cols>
  <sheetData>
    <row r="1" spans="1:7" ht="28.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9</v>
      </c>
      <c r="B2" s="1">
        <v>101.38</v>
      </c>
      <c r="C2" s="1">
        <v>102.59</v>
      </c>
      <c r="D2" s="1">
        <v>100.67</v>
      </c>
      <c r="E2" s="1">
        <v>101.28</v>
      </c>
      <c r="F2" s="3">
        <v>-1.6999999999999999E-3</v>
      </c>
      <c r="G2" s="4">
        <v>21771536</v>
      </c>
    </row>
    <row r="3" spans="1:7">
      <c r="A3" s="1" t="s">
        <v>11</v>
      </c>
      <c r="B3" s="1">
        <v>95.59</v>
      </c>
      <c r="C3" s="1">
        <v>101.45</v>
      </c>
      <c r="D3" s="1">
        <v>83.45</v>
      </c>
      <c r="E3" s="1">
        <v>101.45</v>
      </c>
      <c r="F3" s="3">
        <v>7.17E-2</v>
      </c>
      <c r="G3" s="4">
        <v>28294944</v>
      </c>
    </row>
    <row r="4" spans="1:7">
      <c r="A4" s="1" t="s">
        <v>13</v>
      </c>
      <c r="B4" s="1">
        <v>97.22</v>
      </c>
      <c r="C4" s="1">
        <v>105.1</v>
      </c>
      <c r="D4" s="1">
        <v>91.9</v>
      </c>
      <c r="E4" s="1">
        <v>94.66</v>
      </c>
      <c r="F4" s="3">
        <v>-1.55E-2</v>
      </c>
      <c r="G4" s="4">
        <v>27843110</v>
      </c>
    </row>
    <row r="5" spans="1:7">
      <c r="A5" s="1" t="s">
        <v>16</v>
      </c>
      <c r="B5" s="1">
        <v>109.2</v>
      </c>
      <c r="C5" s="1">
        <v>112.64</v>
      </c>
      <c r="D5" s="1">
        <v>96.03</v>
      </c>
      <c r="E5" s="1">
        <v>96.15</v>
      </c>
      <c r="F5" s="3">
        <v>-0.1191</v>
      </c>
      <c r="G5" s="4">
        <v>25381194</v>
      </c>
    </row>
    <row r="6" spans="1:7">
      <c r="A6" s="1" t="s">
        <v>18</v>
      </c>
      <c r="B6" s="1">
        <v>115.53</v>
      </c>
      <c r="C6" s="1">
        <v>123.26</v>
      </c>
      <c r="D6" s="1">
        <v>108.8</v>
      </c>
      <c r="E6" s="1">
        <v>109.15</v>
      </c>
      <c r="F6" s="3">
        <v>-6.4199999999999993E-2</v>
      </c>
      <c r="G6" s="4">
        <v>18737451</v>
      </c>
    </row>
    <row r="7" spans="1:7">
      <c r="A7" s="1" t="s">
        <v>20</v>
      </c>
      <c r="B7" s="1">
        <v>108.34</v>
      </c>
      <c r="C7" s="1">
        <v>120.44</v>
      </c>
      <c r="D7" s="1">
        <v>104.76</v>
      </c>
      <c r="E7" s="1">
        <v>116.64</v>
      </c>
      <c r="F7" s="3">
        <v>6.6400000000000001E-2</v>
      </c>
      <c r="G7" s="4">
        <v>31945632</v>
      </c>
    </row>
    <row r="8" spans="1:7">
      <c r="A8" s="1" t="s">
        <v>22</v>
      </c>
      <c r="B8" s="1">
        <v>114.93</v>
      </c>
      <c r="C8" s="1">
        <v>119.4</v>
      </c>
      <c r="D8" s="1">
        <v>105.63</v>
      </c>
      <c r="E8" s="1">
        <v>109.37</v>
      </c>
      <c r="F8" s="3">
        <v>-4.0899999999999999E-2</v>
      </c>
      <c r="G8" s="4">
        <v>29865028</v>
      </c>
    </row>
    <row r="9" spans="1:7">
      <c r="A9" s="5" t="s">
        <v>23</v>
      </c>
      <c r="B9" s="1">
        <v>113.91</v>
      </c>
      <c r="C9" s="1">
        <v>123.14</v>
      </c>
      <c r="D9" s="1">
        <v>102.21</v>
      </c>
      <c r="E9" s="1">
        <v>114.04</v>
      </c>
      <c r="F9" s="3">
        <v>-8.0999999999999996E-3</v>
      </c>
      <c r="G9" s="4">
        <v>34165949</v>
      </c>
    </row>
    <row r="10" spans="1:7">
      <c r="A10" s="1" t="s">
        <v>25</v>
      </c>
      <c r="B10" s="1">
        <v>140.01</v>
      </c>
      <c r="C10" s="1">
        <v>144.04</v>
      </c>
      <c r="D10" s="1">
        <v>113.12</v>
      </c>
      <c r="E10" s="1">
        <v>114.97</v>
      </c>
      <c r="F10" s="3">
        <v>-0.1767</v>
      </c>
      <c r="G10" s="4">
        <v>28247285</v>
      </c>
    </row>
    <row r="11" spans="1:7">
      <c r="A11" s="1" t="s">
        <v>27</v>
      </c>
      <c r="B11" s="1">
        <v>134.47999999999999</v>
      </c>
      <c r="C11" s="1">
        <v>144.16</v>
      </c>
      <c r="D11" s="1">
        <v>125.86</v>
      </c>
      <c r="E11" s="1">
        <v>139.65</v>
      </c>
      <c r="F11" s="3">
        <v>3.5299999999999998E-2</v>
      </c>
      <c r="G11" s="4">
        <v>27715934</v>
      </c>
    </row>
    <row r="12" spans="1:7">
      <c r="A12" s="1" t="s">
        <v>28</v>
      </c>
      <c r="B12" s="1">
        <v>137.84</v>
      </c>
      <c r="C12" s="1">
        <v>152.1</v>
      </c>
      <c r="D12" s="1">
        <v>124.76</v>
      </c>
      <c r="E12" s="1">
        <v>134.88999999999999</v>
      </c>
      <c r="F12" s="3">
        <v>-6.0000000000000001E-3</v>
      </c>
      <c r="G12" s="4">
        <v>38560483</v>
      </c>
    </row>
    <row r="13" spans="1:7">
      <c r="A13" s="1" t="s">
        <v>29</v>
      </c>
      <c r="B13" s="1">
        <v>144.47999999999999</v>
      </c>
      <c r="C13" s="1">
        <v>146.61000000000001</v>
      </c>
      <c r="D13" s="1">
        <v>124.64</v>
      </c>
      <c r="E13" s="1">
        <v>135.69999999999999</v>
      </c>
      <c r="F13" s="3">
        <v>-6.2100000000000002E-2</v>
      </c>
      <c r="G13" s="4">
        <v>30785863</v>
      </c>
    </row>
    <row r="14" spans="1:7">
      <c r="A14" s="1" t="s">
        <v>30</v>
      </c>
      <c r="B14" s="1">
        <v>144.21</v>
      </c>
      <c r="C14" s="1">
        <v>149.61000000000001</v>
      </c>
      <c r="D14" s="1">
        <v>140.25</v>
      </c>
      <c r="E14" s="1">
        <v>144.68</v>
      </c>
      <c r="F14" s="3">
        <v>1.5599999999999999E-2</v>
      </c>
      <c r="G14" s="4">
        <v>21789104</v>
      </c>
    </row>
    <row r="15" spans="1:7">
      <c r="A15" s="1" t="s">
        <v>31</v>
      </c>
      <c r="B15" s="1">
        <v>148.16999999999999</v>
      </c>
      <c r="C15" s="1">
        <v>151.85</v>
      </c>
      <c r="D15" s="1">
        <v>142.07</v>
      </c>
      <c r="E15" s="1">
        <v>142.44999999999999</v>
      </c>
      <c r="F15" s="3">
        <v>-3.9199999999999999E-2</v>
      </c>
      <c r="G15" s="4">
        <v>21106812</v>
      </c>
    </row>
    <row r="16" spans="1:7">
      <c r="A16" s="1" t="s">
        <v>32</v>
      </c>
      <c r="B16" s="1">
        <v>133.55000000000001</v>
      </c>
      <c r="C16" s="1">
        <v>149.12</v>
      </c>
      <c r="D16" s="1">
        <v>131.16999999999999</v>
      </c>
      <c r="E16" s="1">
        <v>148.27000000000001</v>
      </c>
      <c r="F16" s="3">
        <v>0.11260000000000001</v>
      </c>
      <c r="G16" s="4">
        <v>23648102</v>
      </c>
    </row>
    <row r="17" spans="1:7">
      <c r="A17" s="1" t="s">
        <v>33</v>
      </c>
      <c r="B17" s="1">
        <v>145.65</v>
      </c>
      <c r="C17" s="1">
        <v>146.82</v>
      </c>
      <c r="D17" s="1">
        <v>133</v>
      </c>
      <c r="E17" s="1">
        <v>133.27000000000001</v>
      </c>
      <c r="F17" s="3">
        <v>-8.3799999999999999E-2</v>
      </c>
      <c r="G17" s="4">
        <v>24062501</v>
      </c>
    </row>
    <row r="18" spans="1:7">
      <c r="A18" s="1" t="s">
        <v>34</v>
      </c>
      <c r="B18" s="1">
        <v>135.47999999999999</v>
      </c>
      <c r="C18" s="1">
        <v>146.49</v>
      </c>
      <c r="D18" s="1">
        <v>134.18</v>
      </c>
      <c r="E18" s="1">
        <v>145.46</v>
      </c>
      <c r="F18" s="3">
        <v>7.5700000000000003E-2</v>
      </c>
      <c r="G18" s="4">
        <v>16925900</v>
      </c>
    </row>
    <row r="19" spans="1:7">
      <c r="A19" s="1" t="s">
        <v>35</v>
      </c>
      <c r="B19" s="1">
        <v>124.85</v>
      </c>
      <c r="C19" s="1">
        <v>140.01</v>
      </c>
      <c r="D19" s="1">
        <v>124.85</v>
      </c>
      <c r="E19" s="1">
        <v>135.22</v>
      </c>
      <c r="F19" s="3">
        <v>7.9000000000000001E-2</v>
      </c>
      <c r="G19" s="4">
        <v>21752819</v>
      </c>
    </row>
    <row r="20" spans="1:7">
      <c r="A20" s="1" t="s">
        <v>36</v>
      </c>
      <c r="B20" s="1">
        <v>121.1</v>
      </c>
      <c r="C20" s="1">
        <v>127.8</v>
      </c>
      <c r="D20" s="1">
        <v>119.14</v>
      </c>
      <c r="E20" s="1">
        <v>125.32</v>
      </c>
      <c r="F20" s="3">
        <v>3.9300000000000002E-2</v>
      </c>
      <c r="G20" s="4">
        <v>24940043</v>
      </c>
    </row>
    <row r="21" spans="1:7">
      <c r="A21" s="5" t="s">
        <v>37</v>
      </c>
      <c r="B21" s="1">
        <v>120.14</v>
      </c>
      <c r="C21" s="1">
        <v>122.15</v>
      </c>
      <c r="D21" s="1">
        <v>111.5</v>
      </c>
      <c r="E21" s="1">
        <v>120.58</v>
      </c>
      <c r="F21" s="3">
        <v>5.9999999999999995E-4</v>
      </c>
      <c r="G21" s="4">
        <v>25456404</v>
      </c>
    </row>
    <row r="22" spans="1:7">
      <c r="A22" s="1" t="s">
        <v>38</v>
      </c>
      <c r="B22" s="1">
        <v>104.9</v>
      </c>
      <c r="C22" s="1">
        <v>122.62</v>
      </c>
      <c r="D22" s="1">
        <v>104.84</v>
      </c>
      <c r="E22" s="1">
        <v>120.51</v>
      </c>
      <c r="F22" s="3">
        <v>0.1651</v>
      </c>
      <c r="G22" s="4">
        <v>29263879</v>
      </c>
    </row>
    <row r="23" spans="1:7">
      <c r="A23" s="1" t="s">
        <v>39</v>
      </c>
      <c r="B23" s="1">
        <v>102.83</v>
      </c>
      <c r="C23" s="1">
        <v>106.44</v>
      </c>
      <c r="D23" s="1">
        <v>100.5</v>
      </c>
      <c r="E23" s="1">
        <v>103.43</v>
      </c>
      <c r="F23" s="3">
        <v>1.5599999999999999E-2</v>
      </c>
      <c r="G23" s="4">
        <v>30257891</v>
      </c>
    </row>
    <row r="24" spans="1:7">
      <c r="A24" s="1" t="s">
        <v>40</v>
      </c>
      <c r="B24" s="1">
        <v>92.68</v>
      </c>
      <c r="C24" s="1">
        <v>107.63</v>
      </c>
      <c r="D24" s="1">
        <v>92.58</v>
      </c>
      <c r="E24" s="1">
        <v>101.84</v>
      </c>
      <c r="F24" s="3">
        <v>0.1096</v>
      </c>
      <c r="G24" s="4">
        <v>30979492</v>
      </c>
    </row>
    <row r="25" spans="1:7">
      <c r="A25" s="1" t="s">
        <v>41</v>
      </c>
      <c r="B25" s="1">
        <v>87.88</v>
      </c>
      <c r="C25" s="1">
        <v>96.74</v>
      </c>
      <c r="D25" s="1">
        <v>84.95</v>
      </c>
      <c r="E25" s="1">
        <v>91.79</v>
      </c>
      <c r="F25" s="3">
        <v>4.7899999999999998E-2</v>
      </c>
      <c r="G25" s="4">
        <v>34825286</v>
      </c>
    </row>
    <row r="26" spans="1:7">
      <c r="A26" s="1" t="s">
        <v>42</v>
      </c>
      <c r="B26" s="1">
        <v>88.72</v>
      </c>
      <c r="C26" s="1">
        <v>92.36</v>
      </c>
      <c r="D26" s="1">
        <v>84.95</v>
      </c>
      <c r="E26" s="1">
        <v>87.59</v>
      </c>
      <c r="F26" s="3">
        <v>-5.0000000000000001E-3</v>
      </c>
      <c r="G26" s="4">
        <v>28609209</v>
      </c>
    </row>
    <row r="27" spans="1:7">
      <c r="A27" s="1" t="s">
        <v>43</v>
      </c>
      <c r="B27" s="1">
        <v>81.41</v>
      </c>
      <c r="C27" s="1">
        <v>90.9</v>
      </c>
      <c r="D27" s="1">
        <v>80.8</v>
      </c>
      <c r="E27" s="1">
        <v>88.04</v>
      </c>
      <c r="F27" s="3">
        <v>8.6199999999999999E-2</v>
      </c>
      <c r="G27" s="4">
        <v>35040251</v>
      </c>
    </row>
    <row r="28" spans="1:7">
      <c r="A28" s="1" t="s">
        <v>44</v>
      </c>
      <c r="B28" s="1">
        <v>74.209999999999994</v>
      </c>
      <c r="C28" s="1">
        <v>84.35</v>
      </c>
      <c r="D28" s="1">
        <v>71.8</v>
      </c>
      <c r="E28" s="1">
        <v>81.05</v>
      </c>
      <c r="F28" s="3">
        <v>0.10299999999999999</v>
      </c>
      <c r="G28" s="4">
        <v>35691221</v>
      </c>
    </row>
    <row r="29" spans="1:7">
      <c r="A29" s="1" t="s">
        <v>45</v>
      </c>
      <c r="B29" s="1">
        <v>81.83</v>
      </c>
      <c r="C29" s="1">
        <v>86.66</v>
      </c>
      <c r="D29" s="1">
        <v>70.33</v>
      </c>
      <c r="E29" s="1">
        <v>73.48</v>
      </c>
      <c r="F29" s="3">
        <v>-0.1007</v>
      </c>
      <c r="G29" s="4">
        <v>38638687</v>
      </c>
    </row>
    <row r="30" spans="1:7">
      <c r="A30" s="1" t="s">
        <v>46</v>
      </c>
      <c r="B30" s="1">
        <v>74.33</v>
      </c>
      <c r="C30" s="1">
        <v>82.96</v>
      </c>
      <c r="D30" s="1">
        <v>72.930000000000007</v>
      </c>
      <c r="E30" s="1">
        <v>81.709999999999994</v>
      </c>
      <c r="F30" s="3">
        <v>0.10199999999999999</v>
      </c>
      <c r="G30" s="4">
        <v>35531347</v>
      </c>
    </row>
    <row r="31" spans="1:7">
      <c r="A31" s="1" t="s">
        <v>47</v>
      </c>
      <c r="B31" s="1">
        <v>70.56</v>
      </c>
      <c r="C31" s="1">
        <v>79.349999999999994</v>
      </c>
      <c r="D31" s="1">
        <v>70.489999999999995</v>
      </c>
      <c r="E31" s="1">
        <v>74.150000000000006</v>
      </c>
      <c r="F31" s="3">
        <v>4.9099999999999998E-2</v>
      </c>
      <c r="G31" s="4">
        <v>32036381</v>
      </c>
    </row>
    <row r="32" spans="1:7">
      <c r="A32" s="1" t="s">
        <v>48</v>
      </c>
      <c r="B32" s="1">
        <v>70.92</v>
      </c>
      <c r="C32" s="1">
        <v>73.8</v>
      </c>
      <c r="D32" s="1">
        <v>67.349999999999994</v>
      </c>
      <c r="E32" s="1">
        <v>70.680000000000007</v>
      </c>
      <c r="F32" s="3">
        <v>-1.0699999999999999E-2</v>
      </c>
      <c r="G32" s="4">
        <v>35303022</v>
      </c>
    </row>
    <row r="33" spans="1:7">
      <c r="A33" s="5" t="s">
        <v>49</v>
      </c>
      <c r="B33" s="1">
        <v>66.430000000000007</v>
      </c>
      <c r="C33" s="1">
        <v>72.05</v>
      </c>
      <c r="D33" s="1">
        <v>64.95</v>
      </c>
      <c r="E33" s="1">
        <v>71.45</v>
      </c>
      <c r="F33" s="3">
        <v>5.9499999999999997E-2</v>
      </c>
      <c r="G33" s="4">
        <v>31890974</v>
      </c>
    </row>
    <row r="34" spans="1:7">
      <c r="A34" s="1" t="s">
        <v>50</v>
      </c>
      <c r="B34" s="1">
        <v>56.1</v>
      </c>
      <c r="C34" s="1">
        <v>68</v>
      </c>
      <c r="D34" s="1">
        <v>53.99</v>
      </c>
      <c r="E34" s="1">
        <v>67.430000000000007</v>
      </c>
      <c r="F34" s="3">
        <v>0.1598</v>
      </c>
      <c r="G34" s="4">
        <v>44130213</v>
      </c>
    </row>
    <row r="35" spans="1:7">
      <c r="A35" s="1" t="s">
        <v>51</v>
      </c>
      <c r="B35" s="1">
        <v>67.58</v>
      </c>
      <c r="C35" s="1">
        <v>70.510000000000005</v>
      </c>
      <c r="D35" s="1">
        <v>50.68</v>
      </c>
      <c r="E35" s="1">
        <v>58.14</v>
      </c>
      <c r="F35" s="3">
        <v>-0.1318</v>
      </c>
      <c r="G35" s="4">
        <v>64907654</v>
      </c>
    </row>
    <row r="36" spans="1:7">
      <c r="A36" s="1" t="s">
        <v>52</v>
      </c>
      <c r="B36" s="1">
        <v>73.099999999999994</v>
      </c>
      <c r="C36" s="1">
        <v>76.61</v>
      </c>
      <c r="D36" s="1">
        <v>63.55</v>
      </c>
      <c r="E36" s="1">
        <v>66.97</v>
      </c>
      <c r="F36" s="3">
        <v>-6.6199999999999995E-2</v>
      </c>
      <c r="G36" s="4">
        <v>39055937</v>
      </c>
    </row>
    <row r="37" spans="1:7">
      <c r="A37" s="1" t="s">
        <v>53</v>
      </c>
      <c r="B37" s="1">
        <v>67.08</v>
      </c>
      <c r="C37" s="1">
        <v>75.16</v>
      </c>
      <c r="D37" s="1">
        <v>67.08</v>
      </c>
      <c r="E37" s="1">
        <v>71.709999999999994</v>
      </c>
      <c r="F37" s="3">
        <v>7.2700000000000001E-2</v>
      </c>
      <c r="G37" s="4">
        <v>32104818</v>
      </c>
    </row>
    <row r="38" spans="1:7">
      <c r="A38" s="1" t="s">
        <v>54</v>
      </c>
      <c r="B38" s="1">
        <v>65.05</v>
      </c>
      <c r="C38" s="1">
        <v>68.25</v>
      </c>
      <c r="D38" s="1">
        <v>63.95</v>
      </c>
      <c r="E38" s="1">
        <v>66.849999999999994</v>
      </c>
      <c r="F38" s="3">
        <v>2.46E-2</v>
      </c>
      <c r="G38" s="4">
        <v>26312102</v>
      </c>
    </row>
    <row r="39" spans="1:7">
      <c r="A39" s="1" t="s">
        <v>55</v>
      </c>
      <c r="B39" s="1">
        <v>63.25</v>
      </c>
      <c r="C39" s="1">
        <v>66.78</v>
      </c>
      <c r="D39" s="1">
        <v>63.03</v>
      </c>
      <c r="E39" s="1">
        <v>65.25</v>
      </c>
      <c r="F39" s="3">
        <v>3.56E-2</v>
      </c>
      <c r="G39" s="4">
        <v>24956906</v>
      </c>
    </row>
    <row r="40" spans="1:7">
      <c r="A40" s="1" t="s">
        <v>56</v>
      </c>
      <c r="B40" s="1">
        <v>60.95</v>
      </c>
      <c r="C40" s="1">
        <v>64.97</v>
      </c>
      <c r="D40" s="1">
        <v>58.12</v>
      </c>
      <c r="E40" s="1">
        <v>63.01</v>
      </c>
      <c r="F40" s="3">
        <v>3.3700000000000001E-2</v>
      </c>
      <c r="G40" s="4">
        <v>25521760</v>
      </c>
    </row>
    <row r="41" spans="1:7">
      <c r="A41" s="1" t="s">
        <v>57</v>
      </c>
      <c r="B41" s="1">
        <v>58.85</v>
      </c>
      <c r="C41" s="1">
        <v>62.42</v>
      </c>
      <c r="D41" s="1">
        <v>58.16</v>
      </c>
      <c r="E41" s="1">
        <v>60.95</v>
      </c>
      <c r="F41" s="3">
        <v>2.5999999999999999E-2</v>
      </c>
      <c r="G41" s="4">
        <v>27186490</v>
      </c>
    </row>
    <row r="42" spans="1:7">
      <c r="A42" s="1" t="s">
        <v>58</v>
      </c>
      <c r="B42" s="1">
        <v>60.7</v>
      </c>
      <c r="C42" s="1">
        <v>61.71</v>
      </c>
      <c r="D42" s="1">
        <v>57.01</v>
      </c>
      <c r="E42" s="1">
        <v>59.41</v>
      </c>
      <c r="F42" s="3">
        <v>-2.35E-2</v>
      </c>
      <c r="G42" s="4">
        <v>26320663</v>
      </c>
    </row>
    <row r="43" spans="1:7">
      <c r="A43" s="1" t="s">
        <v>59</v>
      </c>
      <c r="B43" s="1">
        <v>54.9</v>
      </c>
      <c r="C43" s="1">
        <v>63.28</v>
      </c>
      <c r="D43" s="1">
        <v>54.69</v>
      </c>
      <c r="E43" s="1">
        <v>60.83</v>
      </c>
      <c r="F43" s="3">
        <v>0.12559999999999999</v>
      </c>
      <c r="G43" s="4">
        <v>29956750</v>
      </c>
    </row>
    <row r="44" spans="1:7">
      <c r="A44" s="1" t="s">
        <v>60</v>
      </c>
      <c r="B44" s="1">
        <v>53.28</v>
      </c>
      <c r="C44" s="1">
        <v>56.21</v>
      </c>
      <c r="D44" s="1">
        <v>51.25</v>
      </c>
      <c r="E44" s="1">
        <v>54.05</v>
      </c>
      <c r="F44" s="3">
        <v>-2.06E-2</v>
      </c>
      <c r="G44" s="4">
        <v>34098832</v>
      </c>
    </row>
    <row r="45" spans="1:7">
      <c r="A45" s="5" t="s">
        <v>61</v>
      </c>
      <c r="B45" s="1">
        <v>59.4</v>
      </c>
      <c r="C45" s="1">
        <v>59.54</v>
      </c>
      <c r="D45" s="1">
        <v>55.01</v>
      </c>
      <c r="E45" s="1">
        <v>55.18</v>
      </c>
      <c r="F45" s="3">
        <v>-7.1400000000000005E-2</v>
      </c>
      <c r="G45" s="4">
        <v>30294330</v>
      </c>
    </row>
    <row r="46" spans="1:7">
      <c r="A46" s="1" t="s">
        <v>62</v>
      </c>
      <c r="B46" s="1">
        <v>59.21</v>
      </c>
      <c r="C46" s="1">
        <v>64.459999999999994</v>
      </c>
      <c r="D46" s="1">
        <v>58.75</v>
      </c>
      <c r="E46" s="1">
        <v>59.42</v>
      </c>
      <c r="F46" s="3">
        <v>1.29E-2</v>
      </c>
      <c r="G46" s="4">
        <v>26533938</v>
      </c>
    </row>
    <row r="47" spans="1:7">
      <c r="A47" s="1" t="s">
        <v>63</v>
      </c>
      <c r="B47" s="1">
        <v>56.25</v>
      </c>
      <c r="C47" s="1">
        <v>61.59</v>
      </c>
      <c r="D47" s="1">
        <v>56.17</v>
      </c>
      <c r="E47" s="1">
        <v>58.67</v>
      </c>
      <c r="F47" s="3">
        <v>4.7699999999999999E-2</v>
      </c>
      <c r="G47" s="4">
        <v>30153097</v>
      </c>
    </row>
    <row r="48" spans="1:7">
      <c r="A48" s="1" t="s">
        <v>64</v>
      </c>
      <c r="B48" s="1">
        <v>55.62</v>
      </c>
      <c r="C48" s="1">
        <v>57.35</v>
      </c>
      <c r="D48" s="1">
        <v>54.3</v>
      </c>
      <c r="E48" s="1">
        <v>56</v>
      </c>
      <c r="F48" s="3">
        <v>3.2000000000000002E-3</v>
      </c>
      <c r="G48" s="4">
        <v>30457507</v>
      </c>
    </row>
    <row r="49" spans="1:7">
      <c r="A49" s="1" t="s">
        <v>65</v>
      </c>
      <c r="B49" s="1">
        <v>50.83</v>
      </c>
      <c r="C49" s="1">
        <v>55.87</v>
      </c>
      <c r="D49" s="1">
        <v>50.7</v>
      </c>
      <c r="E49" s="1">
        <v>55.82</v>
      </c>
      <c r="F49" s="3">
        <v>7.8E-2</v>
      </c>
      <c r="G49" s="4">
        <v>29252050</v>
      </c>
    </row>
    <row r="50" spans="1:7">
      <c r="A50" s="1" t="s">
        <v>66</v>
      </c>
      <c r="B50" s="1">
        <v>56.16</v>
      </c>
      <c r="C50" s="1">
        <v>56.23</v>
      </c>
      <c r="D50" s="1">
        <v>48.51</v>
      </c>
      <c r="E50" s="1">
        <v>51.78</v>
      </c>
      <c r="F50" s="3">
        <v>-5.3699999999999998E-2</v>
      </c>
      <c r="G50" s="4">
        <v>42376866</v>
      </c>
    </row>
    <row r="51" spans="1:7">
      <c r="A51" s="1" t="s">
        <v>67</v>
      </c>
      <c r="B51" s="1">
        <v>53.79</v>
      </c>
      <c r="C51" s="1">
        <v>54.78</v>
      </c>
      <c r="D51" s="1">
        <v>49.8</v>
      </c>
      <c r="E51" s="1">
        <v>54.72</v>
      </c>
      <c r="F51" s="3">
        <v>1.6400000000000001E-2</v>
      </c>
      <c r="G51" s="4">
        <v>34986263</v>
      </c>
    </row>
    <row r="52" spans="1:7">
      <c r="A52" s="1" t="s">
        <v>68</v>
      </c>
      <c r="B52" s="1">
        <v>59.99</v>
      </c>
      <c r="C52" s="1">
        <v>60.5</v>
      </c>
      <c r="D52" s="1">
        <v>49.79</v>
      </c>
      <c r="E52" s="1">
        <v>53.84</v>
      </c>
      <c r="F52" s="3">
        <v>-9.7799999999999998E-2</v>
      </c>
      <c r="G52" s="4">
        <v>42170580</v>
      </c>
    </row>
    <row r="53" spans="1:7">
      <c r="A53" s="1" t="s">
        <v>69</v>
      </c>
      <c r="B53" s="1">
        <v>60.21</v>
      </c>
      <c r="C53" s="1">
        <v>60.65</v>
      </c>
      <c r="D53" s="1">
        <v>57.35</v>
      </c>
      <c r="E53" s="1">
        <v>59.67</v>
      </c>
      <c r="F53" s="3">
        <v>-2.0299999999999999E-2</v>
      </c>
      <c r="G53" s="4">
        <v>30382315</v>
      </c>
    </row>
    <row r="54" spans="1:7">
      <c r="A54" s="1" t="s">
        <v>70</v>
      </c>
      <c r="B54" s="1">
        <v>61.4</v>
      </c>
      <c r="C54" s="1">
        <v>62.83</v>
      </c>
      <c r="D54" s="1">
        <v>59.41</v>
      </c>
      <c r="E54" s="1">
        <v>60.91</v>
      </c>
      <c r="F54" s="3">
        <v>8.0000000000000004E-4</v>
      </c>
      <c r="G54" s="4">
        <v>25061346</v>
      </c>
    </row>
    <row r="55" spans="1:7">
      <c r="A55" s="1" t="s">
        <v>71</v>
      </c>
      <c r="B55" s="1">
        <v>54.95</v>
      </c>
      <c r="C55" s="1">
        <v>63.69</v>
      </c>
      <c r="D55" s="1">
        <v>54.69</v>
      </c>
      <c r="E55" s="1">
        <v>60.86</v>
      </c>
      <c r="F55" s="3">
        <v>9.11E-2</v>
      </c>
      <c r="G55" s="4">
        <v>30435529</v>
      </c>
    </row>
    <row r="56" spans="1:7">
      <c r="A56" s="1" t="s">
        <v>72</v>
      </c>
      <c r="B56" s="1">
        <v>54.97</v>
      </c>
      <c r="C56" s="1">
        <v>59.31</v>
      </c>
      <c r="D56" s="1">
        <v>54.8</v>
      </c>
      <c r="E56" s="1">
        <v>55.78</v>
      </c>
      <c r="F56" s="3">
        <v>2.8299999999999999E-2</v>
      </c>
      <c r="G56" s="4">
        <v>30574898</v>
      </c>
    </row>
    <row r="57" spans="1:7">
      <c r="A57" s="5" t="s">
        <v>73</v>
      </c>
      <c r="B57" s="1">
        <v>50.68</v>
      </c>
      <c r="C57" s="1">
        <v>55.54</v>
      </c>
      <c r="D57" s="1">
        <v>50.31</v>
      </c>
      <c r="E57" s="1">
        <v>54.25</v>
      </c>
      <c r="F57" s="3">
        <v>6.6500000000000004E-2</v>
      </c>
      <c r="G57" s="4">
        <v>28953815</v>
      </c>
    </row>
    <row r="58" spans="1:7">
      <c r="A58" s="1" t="s">
        <v>74</v>
      </c>
      <c r="B58" s="1">
        <v>51.14</v>
      </c>
      <c r="C58" s="1">
        <v>54.71</v>
      </c>
      <c r="D58" s="1">
        <v>49.52</v>
      </c>
      <c r="E58" s="1">
        <v>50.87</v>
      </c>
      <c r="F58" s="3">
        <v>-1.4E-2</v>
      </c>
      <c r="G58" s="4">
        <v>39784072</v>
      </c>
    </row>
    <row r="59" spans="1:7">
      <c r="A59" s="1" t="s">
        <v>75</v>
      </c>
      <c r="B59" s="1">
        <v>55.39</v>
      </c>
      <c r="C59" s="1">
        <v>58.85</v>
      </c>
      <c r="D59" s="1">
        <v>49.03</v>
      </c>
      <c r="E59" s="1">
        <v>51.59</v>
      </c>
      <c r="F59" s="3">
        <v>-6.6000000000000003E-2</v>
      </c>
      <c r="G59" s="4">
        <v>43266714</v>
      </c>
    </row>
    <row r="60" spans="1:7">
      <c r="A60" s="1" t="s">
        <v>76</v>
      </c>
      <c r="B60" s="1">
        <v>58.13</v>
      </c>
      <c r="C60" s="1">
        <v>58.7</v>
      </c>
      <c r="D60" s="1">
        <v>49.63</v>
      </c>
      <c r="E60" s="1">
        <v>55.24</v>
      </c>
      <c r="F60" s="3">
        <v>-5.57E-2</v>
      </c>
      <c r="G60" s="4">
        <v>44614848</v>
      </c>
    </row>
    <row r="61" spans="1:7">
      <c r="A61" s="1" t="s">
        <v>77</v>
      </c>
      <c r="B61" s="1">
        <v>52.42</v>
      </c>
      <c r="C61" s="1">
        <v>59.34</v>
      </c>
      <c r="D61" s="1">
        <v>52.26</v>
      </c>
      <c r="E61" s="1">
        <v>58.5</v>
      </c>
      <c r="F61" s="3">
        <v>0.1181</v>
      </c>
      <c r="G61" s="4">
        <v>27369986</v>
      </c>
    </row>
    <row r="62" spans="1:7">
      <c r="A62" s="1" t="s">
        <v>78</v>
      </c>
      <c r="B62" s="1">
        <v>50.79</v>
      </c>
      <c r="C62" s="1">
        <v>53.92</v>
      </c>
      <c r="D62" s="1">
        <v>49.41</v>
      </c>
      <c r="E62" s="1">
        <v>52.32</v>
      </c>
      <c r="F62" s="3">
        <v>2.4500000000000001E-2</v>
      </c>
      <c r="G62" s="4">
        <v>28164680</v>
      </c>
    </row>
    <row r="63" spans="1:7">
      <c r="A63" s="1" t="s">
        <v>79</v>
      </c>
      <c r="B63" s="1">
        <v>50.86</v>
      </c>
      <c r="C63" s="1">
        <v>53.12</v>
      </c>
      <c r="D63" s="1">
        <v>50.65</v>
      </c>
      <c r="E63" s="1">
        <v>51.07</v>
      </c>
      <c r="F63" s="3">
        <v>4.7000000000000002E-3</v>
      </c>
      <c r="G63" s="4">
        <v>23111180</v>
      </c>
    </row>
    <row r="64" spans="1:7">
      <c r="A64" s="1" t="s">
        <v>80</v>
      </c>
      <c r="B64" s="1">
        <v>48</v>
      </c>
      <c r="C64" s="1">
        <v>52.42</v>
      </c>
      <c r="D64" s="1">
        <v>47.39</v>
      </c>
      <c r="E64" s="1">
        <v>50.83</v>
      </c>
      <c r="F64" s="3">
        <v>0.06</v>
      </c>
      <c r="G64" s="4">
        <v>28891514</v>
      </c>
    </row>
    <row r="65" spans="1:7">
      <c r="A65" s="1" t="s">
        <v>81</v>
      </c>
      <c r="B65" s="1">
        <v>47.06</v>
      </c>
      <c r="C65" s="1">
        <v>47.99</v>
      </c>
      <c r="D65" s="1">
        <v>45.49</v>
      </c>
      <c r="E65" s="1">
        <v>47.96</v>
      </c>
      <c r="F65" s="3">
        <v>2.1100000000000001E-2</v>
      </c>
      <c r="G65" s="4">
        <v>28053910</v>
      </c>
    </row>
    <row r="66" spans="1:7">
      <c r="A66" s="1" t="s">
        <v>82</v>
      </c>
      <c r="B66" s="1">
        <v>46.62</v>
      </c>
      <c r="C66" s="1">
        <v>47.1</v>
      </c>
      <c r="D66" s="1">
        <v>45.17</v>
      </c>
      <c r="E66" s="1">
        <v>46.97</v>
      </c>
      <c r="F66" s="3">
        <v>9.4999999999999998E-3</v>
      </c>
      <c r="G66" s="4">
        <v>24311397</v>
      </c>
    </row>
    <row r="67" spans="1:7">
      <c r="A67" s="1" t="s">
        <v>83</v>
      </c>
      <c r="B67" s="1">
        <v>45.61</v>
      </c>
      <c r="C67" s="1">
        <v>49.31</v>
      </c>
      <c r="D67" s="1">
        <v>44.74</v>
      </c>
      <c r="E67" s="1">
        <v>46.53</v>
      </c>
      <c r="F67" s="3">
        <v>2.4E-2</v>
      </c>
      <c r="G67" s="4">
        <v>36679738</v>
      </c>
    </row>
    <row r="68" spans="1:7">
      <c r="A68" s="1" t="s">
        <v>84</v>
      </c>
      <c r="B68" s="1">
        <v>48.45</v>
      </c>
      <c r="C68" s="1">
        <v>49.41</v>
      </c>
      <c r="D68" s="1">
        <v>45.42</v>
      </c>
      <c r="E68" s="1">
        <v>45.44</v>
      </c>
      <c r="F68" s="3">
        <v>-5.8200000000000002E-2</v>
      </c>
      <c r="G68" s="4">
        <v>39625573</v>
      </c>
    </row>
    <row r="69" spans="1:7">
      <c r="A69" s="5" t="s">
        <v>85</v>
      </c>
      <c r="B69" s="1">
        <v>45.1</v>
      </c>
      <c r="C69" s="1">
        <v>48.96</v>
      </c>
      <c r="D69" s="1">
        <v>45.07</v>
      </c>
      <c r="E69" s="1">
        <v>48.24</v>
      </c>
      <c r="F69" s="3">
        <v>6.5000000000000002E-2</v>
      </c>
      <c r="G69" s="4">
        <v>29263894</v>
      </c>
    </row>
    <row r="70" spans="1:7">
      <c r="A70" s="1" t="s">
        <v>86</v>
      </c>
      <c r="B70" s="1">
        <v>41.46</v>
      </c>
      <c r="C70" s="1">
        <v>45.84</v>
      </c>
      <c r="D70" s="1">
        <v>40.85</v>
      </c>
      <c r="E70" s="1">
        <v>45.3</v>
      </c>
      <c r="F70" s="3">
        <v>9.2100000000000001E-2</v>
      </c>
      <c r="G70" s="4">
        <v>26546096</v>
      </c>
    </row>
    <row r="71" spans="1:7">
      <c r="A71" s="1" t="s">
        <v>87</v>
      </c>
      <c r="B71" s="1">
        <v>41.44</v>
      </c>
      <c r="C71" s="1">
        <v>42.68</v>
      </c>
      <c r="D71" s="1">
        <v>40.17</v>
      </c>
      <c r="E71" s="1">
        <v>41.48</v>
      </c>
      <c r="F71" s="3">
        <v>7.7000000000000002E-3</v>
      </c>
      <c r="G71" s="4">
        <v>29426385</v>
      </c>
    </row>
    <row r="72" spans="1:7">
      <c r="A72" s="1" t="s">
        <v>88</v>
      </c>
      <c r="B72" s="1">
        <v>39.979999999999997</v>
      </c>
      <c r="C72" s="1">
        <v>41.67</v>
      </c>
      <c r="D72" s="1">
        <v>39.56</v>
      </c>
      <c r="E72" s="1">
        <v>41.16</v>
      </c>
      <c r="F72" s="3">
        <v>3.32E-2</v>
      </c>
      <c r="G72" s="4">
        <v>27041603</v>
      </c>
    </row>
    <row r="73" spans="1:7">
      <c r="A73" s="1" t="s">
        <v>89</v>
      </c>
      <c r="B73" s="1">
        <v>38.94</v>
      </c>
      <c r="C73" s="1">
        <v>42.1</v>
      </c>
      <c r="D73" s="1">
        <v>38.79</v>
      </c>
      <c r="E73" s="1">
        <v>39.840000000000003</v>
      </c>
      <c r="F73" s="3">
        <v>3.2399999999999998E-2</v>
      </c>
      <c r="G73" s="4">
        <v>33332821</v>
      </c>
    </row>
    <row r="74" spans="1:7">
      <c r="A74" s="1" t="s">
        <v>90</v>
      </c>
      <c r="B74" s="1">
        <v>37.869999999999997</v>
      </c>
      <c r="C74" s="1">
        <v>40.22</v>
      </c>
      <c r="D74" s="1">
        <v>36.85</v>
      </c>
      <c r="E74" s="1">
        <v>38.590000000000003</v>
      </c>
      <c r="F74" s="3">
        <v>1.8200000000000001E-2</v>
      </c>
      <c r="G74" s="4">
        <v>30569505</v>
      </c>
    </row>
    <row r="75" spans="1:7">
      <c r="A75" s="1" t="s">
        <v>91</v>
      </c>
      <c r="B75" s="1">
        <v>39.14</v>
      </c>
      <c r="C75" s="1">
        <v>39.78</v>
      </c>
      <c r="D75" s="1">
        <v>36.380000000000003</v>
      </c>
      <c r="E75" s="1">
        <v>37.9</v>
      </c>
      <c r="F75" s="3">
        <v>-3.3799999999999997E-2</v>
      </c>
      <c r="G75" s="4">
        <v>40655463</v>
      </c>
    </row>
    <row r="76" spans="1:7">
      <c r="A76" s="1" t="s">
        <v>92</v>
      </c>
      <c r="B76" s="1">
        <v>38.71</v>
      </c>
      <c r="C76" s="1">
        <v>40.83</v>
      </c>
      <c r="D76" s="1">
        <v>38.479999999999997</v>
      </c>
      <c r="E76" s="1">
        <v>39.229999999999997</v>
      </c>
      <c r="F76" s="3">
        <v>9.2999999999999992E-3</v>
      </c>
      <c r="G76" s="4">
        <v>32339235</v>
      </c>
    </row>
    <row r="77" spans="1:7">
      <c r="A77" s="1" t="s">
        <v>93</v>
      </c>
      <c r="B77" s="1">
        <v>38.46</v>
      </c>
      <c r="C77" s="1">
        <v>39.49</v>
      </c>
      <c r="D77" s="1">
        <v>37.700000000000003</v>
      </c>
      <c r="E77" s="1">
        <v>38.86</v>
      </c>
      <c r="F77" s="3">
        <v>1.3299999999999999E-2</v>
      </c>
      <c r="G77" s="4">
        <v>26286471</v>
      </c>
    </row>
    <row r="78" spans="1:7">
      <c r="A78" s="1" t="s">
        <v>94</v>
      </c>
      <c r="B78" s="1">
        <v>38.049999999999997</v>
      </c>
      <c r="C78" s="1">
        <v>39.49</v>
      </c>
      <c r="D78" s="1">
        <v>38.049999999999997</v>
      </c>
      <c r="E78" s="1">
        <v>38.35</v>
      </c>
      <c r="F78" s="3">
        <v>-2.3E-3</v>
      </c>
      <c r="G78" s="4">
        <v>22943775</v>
      </c>
    </row>
    <row r="79" spans="1:7">
      <c r="A79" s="1" t="s">
        <v>95</v>
      </c>
      <c r="B79" s="1">
        <v>34.61</v>
      </c>
      <c r="C79" s="1">
        <v>38.93</v>
      </c>
      <c r="D79" s="1">
        <v>34.409999999999997</v>
      </c>
      <c r="E79" s="1">
        <v>38.44</v>
      </c>
      <c r="F79" s="3">
        <v>0.1108</v>
      </c>
      <c r="G79" s="4">
        <v>29914808</v>
      </c>
    </row>
    <row r="80" spans="1:7">
      <c r="A80" s="1" t="s">
        <v>96</v>
      </c>
      <c r="B80" s="1">
        <v>36.729999999999997</v>
      </c>
      <c r="C80" s="1">
        <v>36.86</v>
      </c>
      <c r="D80" s="1">
        <v>33.159999999999997</v>
      </c>
      <c r="E80" s="1">
        <v>34.61</v>
      </c>
      <c r="F80" s="3">
        <v>-5.9299999999999999E-2</v>
      </c>
      <c r="G80" s="4">
        <v>35796285</v>
      </c>
    </row>
    <row r="81" spans="1:7">
      <c r="A81" s="5" t="s">
        <v>97</v>
      </c>
      <c r="B81" s="1">
        <v>34.880000000000003</v>
      </c>
      <c r="C81" s="1">
        <v>36.99</v>
      </c>
      <c r="D81" s="1">
        <v>34.450000000000003</v>
      </c>
      <c r="E81" s="1">
        <v>36.79</v>
      </c>
      <c r="F81" s="3">
        <v>6.1600000000000002E-2</v>
      </c>
      <c r="G81" s="4">
        <v>33333728</v>
      </c>
    </row>
    <row r="82" spans="1:7">
      <c r="A82" s="1" t="s">
        <v>98</v>
      </c>
      <c r="B82" s="1">
        <v>36.93</v>
      </c>
      <c r="C82" s="1">
        <v>38.5</v>
      </c>
      <c r="D82" s="1">
        <v>34.450000000000003</v>
      </c>
      <c r="E82" s="1">
        <v>34.65</v>
      </c>
      <c r="F82" s="3">
        <v>-6.9699999999999998E-2</v>
      </c>
      <c r="G82" s="4">
        <v>40147370</v>
      </c>
    </row>
    <row r="83" spans="1:7">
      <c r="A83" s="1" t="s">
        <v>99</v>
      </c>
      <c r="B83" s="1">
        <v>35.18</v>
      </c>
      <c r="C83" s="1">
        <v>37.89</v>
      </c>
      <c r="D83" s="1">
        <v>34.270000000000003</v>
      </c>
      <c r="E83" s="1">
        <v>37.25</v>
      </c>
      <c r="F83" s="3">
        <v>6.7599999999999993E-2</v>
      </c>
      <c r="G83" s="4">
        <v>37950334</v>
      </c>
    </row>
    <row r="84" spans="1:7">
      <c r="A84" s="1" t="s">
        <v>100</v>
      </c>
      <c r="B84" s="1">
        <v>37.520000000000003</v>
      </c>
      <c r="C84" s="1">
        <v>39.49</v>
      </c>
      <c r="D84" s="1">
        <v>33.15</v>
      </c>
      <c r="E84" s="1">
        <v>34.89</v>
      </c>
      <c r="F84" s="3">
        <v>-6.08E-2</v>
      </c>
      <c r="G84" s="4">
        <v>64367114</v>
      </c>
    </row>
    <row r="85" spans="1:7">
      <c r="A85" s="1" t="s">
        <v>101</v>
      </c>
      <c r="B85" s="1">
        <v>37.15</v>
      </c>
      <c r="C85" s="1">
        <v>37.6</v>
      </c>
      <c r="D85" s="1">
        <v>33.659999999999997</v>
      </c>
      <c r="E85" s="1">
        <v>37.15</v>
      </c>
      <c r="F85" s="3">
        <v>-2.1000000000000001E-2</v>
      </c>
      <c r="G85" s="4">
        <v>49011826</v>
      </c>
    </row>
    <row r="86" spans="1:7">
      <c r="A86" s="1" t="s">
        <v>102</v>
      </c>
      <c r="B86" s="1">
        <v>37.36</v>
      </c>
      <c r="C86" s="1">
        <v>39</v>
      </c>
      <c r="D86" s="1">
        <v>36.21</v>
      </c>
      <c r="E86" s="1">
        <v>37.94</v>
      </c>
      <c r="F86" s="3">
        <v>2.1899999999999999E-2</v>
      </c>
      <c r="G86" s="4">
        <v>39191553</v>
      </c>
    </row>
    <row r="87" spans="1:7">
      <c r="A87" s="1" t="s">
        <v>103</v>
      </c>
      <c r="B87" s="1">
        <v>35.549999999999997</v>
      </c>
      <c r="C87" s="1">
        <v>38.14</v>
      </c>
      <c r="D87" s="1">
        <v>35.29</v>
      </c>
      <c r="E87" s="1">
        <v>37.130000000000003</v>
      </c>
      <c r="F87" s="3">
        <v>4.4699999999999997E-2</v>
      </c>
      <c r="G87" s="4">
        <v>33939108</v>
      </c>
    </row>
    <row r="88" spans="1:7">
      <c r="A88" s="1" t="s">
        <v>104</v>
      </c>
      <c r="B88" s="1">
        <v>30.42</v>
      </c>
      <c r="C88" s="1">
        <v>36.5</v>
      </c>
      <c r="D88" s="1">
        <v>29.99</v>
      </c>
      <c r="E88" s="1">
        <v>35.54</v>
      </c>
      <c r="F88" s="3">
        <v>0.16830000000000001</v>
      </c>
      <c r="G88" s="4">
        <v>45012046</v>
      </c>
    </row>
    <row r="89" spans="1:7">
      <c r="A89" s="1" t="s">
        <v>105</v>
      </c>
      <c r="B89" s="1">
        <v>30.12</v>
      </c>
      <c r="C89" s="1">
        <v>32.549999999999997</v>
      </c>
      <c r="D89" s="1">
        <v>29.47</v>
      </c>
      <c r="E89" s="1">
        <v>30.42</v>
      </c>
      <c r="F89" s="3">
        <v>-1.5900000000000001E-2</v>
      </c>
      <c r="G89" s="4">
        <v>45672595</v>
      </c>
    </row>
    <row r="90" spans="1:7">
      <c r="A90" s="1" t="s">
        <v>106</v>
      </c>
      <c r="B90" s="1">
        <v>31.27</v>
      </c>
      <c r="C90" s="1">
        <v>33.75</v>
      </c>
      <c r="D90" s="1">
        <v>28.25</v>
      </c>
      <c r="E90" s="1">
        <v>30.91</v>
      </c>
      <c r="F90" s="3">
        <v>-1.18E-2</v>
      </c>
      <c r="G90" s="4">
        <v>51163283</v>
      </c>
    </row>
    <row r="91" spans="1:7">
      <c r="A91" s="1" t="s">
        <v>107</v>
      </c>
      <c r="B91" s="1">
        <v>26.24</v>
      </c>
      <c r="C91" s="1">
        <v>33.93</v>
      </c>
      <c r="D91" s="1">
        <v>25.76</v>
      </c>
      <c r="E91" s="1">
        <v>31.28</v>
      </c>
      <c r="F91" s="3">
        <v>0.2019</v>
      </c>
      <c r="G91" s="4">
        <v>57563143</v>
      </c>
    </row>
    <row r="92" spans="1:7">
      <c r="A92" s="1" t="s">
        <v>108</v>
      </c>
      <c r="B92" s="1">
        <v>26.84</v>
      </c>
      <c r="C92" s="1">
        <v>27.19</v>
      </c>
      <c r="D92" s="1">
        <v>26.03</v>
      </c>
      <c r="E92" s="1">
        <v>26.03</v>
      </c>
      <c r="F92" s="3">
        <v>-2.18E-2</v>
      </c>
      <c r="G92" s="4">
        <v>31220476</v>
      </c>
    </row>
    <row r="93" spans="1:7">
      <c r="A93" s="5" t="s">
        <v>109</v>
      </c>
      <c r="B93" s="1">
        <v>26.92</v>
      </c>
      <c r="C93" s="1">
        <v>27.21</v>
      </c>
      <c r="D93" s="1">
        <v>26.05</v>
      </c>
      <c r="E93" s="1">
        <v>26.61</v>
      </c>
      <c r="F93" s="3">
        <v>-9.7000000000000003E-3</v>
      </c>
      <c r="G93" s="4">
        <v>31866779</v>
      </c>
    </row>
    <row r="94" spans="1:7">
      <c r="A94" s="1" t="s">
        <v>110</v>
      </c>
      <c r="B94" s="1">
        <v>27.43</v>
      </c>
      <c r="C94" s="1">
        <v>28.56</v>
      </c>
      <c r="D94" s="1">
        <v>26.05</v>
      </c>
      <c r="E94" s="1">
        <v>26.87</v>
      </c>
      <c r="F94" s="3">
        <v>-1.9400000000000001E-2</v>
      </c>
      <c r="G94" s="4">
        <v>40270850</v>
      </c>
    </row>
    <row r="95" spans="1:7">
      <c r="A95" s="1" t="s">
        <v>111</v>
      </c>
      <c r="B95" s="1">
        <v>28.03</v>
      </c>
      <c r="C95" s="1">
        <v>28.89</v>
      </c>
      <c r="D95" s="1">
        <v>27.21</v>
      </c>
      <c r="E95" s="1">
        <v>27.4</v>
      </c>
      <c r="F95" s="3">
        <v>-1.8599999999999998E-2</v>
      </c>
      <c r="G95" s="4">
        <v>35039855</v>
      </c>
    </row>
    <row r="96" spans="1:7">
      <c r="A96" s="1" t="s">
        <v>112</v>
      </c>
      <c r="B96" s="1">
        <v>26.59</v>
      </c>
      <c r="C96" s="1">
        <v>28.23</v>
      </c>
      <c r="D96" s="1">
        <v>25.93</v>
      </c>
      <c r="E96" s="1">
        <v>27.92</v>
      </c>
      <c r="F96" s="3">
        <v>4.4699999999999997E-2</v>
      </c>
      <c r="G96" s="4">
        <v>34220020</v>
      </c>
    </row>
    <row r="97" spans="1:7">
      <c r="A97" s="1" t="s">
        <v>113</v>
      </c>
      <c r="B97" s="1">
        <v>26.45</v>
      </c>
      <c r="C97" s="1">
        <v>27.11</v>
      </c>
      <c r="D97" s="1">
        <v>24.38</v>
      </c>
      <c r="E97" s="1">
        <v>26.73</v>
      </c>
      <c r="F97" s="3">
        <v>1.54E-2</v>
      </c>
      <c r="G97" s="4">
        <v>50099790</v>
      </c>
    </row>
    <row r="98" spans="1:7">
      <c r="A98" s="1" t="s">
        <v>114</v>
      </c>
      <c r="B98" s="1">
        <v>26.94</v>
      </c>
      <c r="C98" s="1">
        <v>27.07</v>
      </c>
      <c r="D98" s="1">
        <v>24.45</v>
      </c>
      <c r="E98" s="1">
        <v>26.32</v>
      </c>
      <c r="F98" s="3">
        <v>-2.8500000000000001E-2</v>
      </c>
      <c r="G98" s="4">
        <v>41634440</v>
      </c>
    </row>
    <row r="99" spans="1:7">
      <c r="A99" s="1" t="s">
        <v>115</v>
      </c>
      <c r="B99" s="1">
        <v>27.77</v>
      </c>
      <c r="C99" s="1">
        <v>27.89</v>
      </c>
      <c r="D99" s="1">
        <v>26.5</v>
      </c>
      <c r="E99" s="1">
        <v>27.09</v>
      </c>
      <c r="F99" s="3">
        <v>-3.09E-2</v>
      </c>
      <c r="G99" s="4">
        <v>29943707</v>
      </c>
    </row>
    <row r="100" spans="1:7">
      <c r="A100" s="1" t="s">
        <v>116</v>
      </c>
      <c r="B100" s="1">
        <v>28.8</v>
      </c>
      <c r="C100" s="1">
        <v>29.05</v>
      </c>
      <c r="D100" s="1">
        <v>25.4</v>
      </c>
      <c r="E100" s="1">
        <v>27.95</v>
      </c>
      <c r="F100" s="3">
        <v>-3.1699999999999999E-2</v>
      </c>
      <c r="G100" s="4">
        <v>45290843</v>
      </c>
    </row>
    <row r="101" spans="1:7">
      <c r="A101" s="1" t="s">
        <v>117</v>
      </c>
      <c r="B101" s="1">
        <v>28.59</v>
      </c>
      <c r="C101" s="1">
        <v>29.82</v>
      </c>
      <c r="D101" s="1">
        <v>28.41</v>
      </c>
      <c r="E101" s="1">
        <v>28.87</v>
      </c>
      <c r="F101" s="3">
        <v>1.01E-2</v>
      </c>
      <c r="G101" s="4">
        <v>31873775</v>
      </c>
    </row>
    <row r="102" spans="1:7">
      <c r="A102" s="1" t="s">
        <v>118</v>
      </c>
      <c r="B102" s="1">
        <v>28.52</v>
      </c>
      <c r="C102" s="1">
        <v>29.37</v>
      </c>
      <c r="D102" s="1">
        <v>28</v>
      </c>
      <c r="E102" s="1">
        <v>28.58</v>
      </c>
      <c r="F102" s="3">
        <v>0</v>
      </c>
      <c r="G102" s="4">
        <v>26313579</v>
      </c>
    </row>
    <row r="103" spans="1:7">
      <c r="A103" s="1" t="s">
        <v>119</v>
      </c>
      <c r="B103" s="1">
        <v>28.92</v>
      </c>
      <c r="C103" s="1">
        <v>29.98</v>
      </c>
      <c r="D103" s="1">
        <v>28.25</v>
      </c>
      <c r="E103" s="1">
        <v>28.58</v>
      </c>
      <c r="F103" s="3">
        <v>-6.4000000000000003E-3</v>
      </c>
      <c r="G103" s="4">
        <v>31411358</v>
      </c>
    </row>
    <row r="104" spans="1:7">
      <c r="A104" s="1" t="s">
        <v>120</v>
      </c>
      <c r="B104" s="1">
        <v>28.03</v>
      </c>
      <c r="C104" s="1">
        <v>29.12</v>
      </c>
      <c r="D104" s="1">
        <v>26.94</v>
      </c>
      <c r="E104" s="1">
        <v>28.76</v>
      </c>
      <c r="F104" s="3">
        <v>2.75E-2</v>
      </c>
      <c r="G104" s="4">
        <v>36121936</v>
      </c>
    </row>
    <row r="105" spans="1:7">
      <c r="A105" s="5" t="s">
        <v>121</v>
      </c>
      <c r="B105" s="1">
        <v>26.35</v>
      </c>
      <c r="C105" s="1">
        <v>28.39</v>
      </c>
      <c r="D105" s="1">
        <v>25.16</v>
      </c>
      <c r="E105" s="1">
        <v>27.99</v>
      </c>
      <c r="F105" s="3">
        <v>6.3100000000000003E-2</v>
      </c>
      <c r="G105" s="4">
        <v>34808252</v>
      </c>
    </row>
    <row r="106" spans="1:7">
      <c r="A106" s="1" t="s">
        <v>122</v>
      </c>
      <c r="B106" s="1">
        <v>27.93</v>
      </c>
      <c r="C106" s="1">
        <v>30.24</v>
      </c>
      <c r="D106" s="1">
        <v>25.14</v>
      </c>
      <c r="E106" s="1">
        <v>26.33</v>
      </c>
      <c r="F106" s="3">
        <v>-5.4399999999999997E-2</v>
      </c>
      <c r="G106" s="4">
        <v>64037909</v>
      </c>
    </row>
    <row r="107" spans="1:7">
      <c r="A107" s="1" t="s">
        <v>123</v>
      </c>
      <c r="B107" s="1">
        <v>28.4</v>
      </c>
      <c r="C107" s="1">
        <v>28.4</v>
      </c>
      <c r="D107" s="1">
        <v>27.65</v>
      </c>
      <c r="E107" s="1">
        <v>27.85</v>
      </c>
      <c r="F107" s="3">
        <v>0</v>
      </c>
      <c r="G107" s="4">
        <v>432192</v>
      </c>
    </row>
    <row r="108" spans="1:7">
      <c r="A108" s="6"/>
      <c r="B108" s="7"/>
      <c r="C108" s="7"/>
      <c r="D108" s="7"/>
      <c r="E108" s="7"/>
      <c r="F108" s="7"/>
      <c r="G108" s="7"/>
    </row>
    <row r="109" spans="1:7">
      <c r="A109" s="6"/>
      <c r="B109" s="7"/>
      <c r="C109" s="7"/>
      <c r="D109" s="7"/>
      <c r="E109" s="7"/>
      <c r="F109" s="7"/>
      <c r="G109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Malay Vyas</dc:creator>
  <cp:keywords/>
  <dc:description/>
  <cp:lastModifiedBy/>
  <cp:revision/>
  <dcterms:created xsi:type="dcterms:W3CDTF">2022-12-03T04:30:37Z</dcterms:created>
  <dcterms:modified xsi:type="dcterms:W3CDTF">2023-02-22T20:26:33Z</dcterms:modified>
  <cp:category/>
  <cp:contentStatus/>
</cp:coreProperties>
</file>