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falk/Documents/Work/HRI Lab/Anaphora/data/data_analysis/"/>
    </mc:Choice>
  </mc:AlternateContent>
  <xr:revisionPtr revIDLastSave="0" documentId="13_ncr:1_{3CBFA497-8398-6247-8EAD-F22BE6D5F0B7}" xr6:coauthVersionLast="45" xr6:coauthVersionMax="45" xr10:uidLastSave="{00000000-0000-0000-0000-000000000000}"/>
  <bookViews>
    <workbookView xWindow="1720" yWindow="460" windowWidth="26440" windowHeight="17540" xr2:uid="{C4E20107-697E-1940-8DED-DC2C0B7A0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1" i="1" l="1"/>
  <c r="B21" i="1"/>
  <c r="U23" i="1" l="1"/>
  <c r="AH24" i="1"/>
  <c r="AH23" i="1"/>
  <c r="AH22" i="1"/>
  <c r="AH21" i="1"/>
  <c r="AG24" i="1"/>
  <c r="AG23" i="1"/>
  <c r="AG22" i="1"/>
  <c r="AG21" i="1"/>
  <c r="AF24" i="1"/>
  <c r="AF23" i="1"/>
  <c r="AF22" i="1"/>
  <c r="AF21" i="1"/>
  <c r="AE24" i="1"/>
  <c r="AE23" i="1"/>
  <c r="AE22" i="1"/>
  <c r="AE21" i="1"/>
  <c r="AD24" i="1"/>
  <c r="AD23" i="1"/>
  <c r="AD22" i="1"/>
  <c r="AD21" i="1"/>
  <c r="AC24" i="1"/>
  <c r="AC23" i="1"/>
  <c r="AC22" i="1"/>
  <c r="AC21" i="1"/>
  <c r="AB24" i="1"/>
  <c r="AB23" i="1"/>
  <c r="AB22" i="1"/>
  <c r="AB21" i="1"/>
  <c r="AA24" i="1"/>
  <c r="AA23" i="1"/>
  <c r="AA22" i="1"/>
  <c r="AA21" i="1"/>
  <c r="Z24" i="1"/>
  <c r="Z23" i="1"/>
  <c r="Z22" i="1"/>
  <c r="Z21" i="1"/>
  <c r="Y24" i="1"/>
  <c r="Y23" i="1"/>
  <c r="Y22" i="1"/>
  <c r="Y21" i="1"/>
  <c r="X24" i="1"/>
  <c r="X23" i="1"/>
  <c r="X22" i="1"/>
  <c r="X21" i="1"/>
  <c r="W24" i="1"/>
  <c r="W23" i="1"/>
  <c r="W22" i="1"/>
  <c r="W21" i="1"/>
  <c r="V22" i="1"/>
  <c r="V21" i="1"/>
  <c r="V24" i="1"/>
  <c r="V23" i="1"/>
  <c r="U24" i="1"/>
  <c r="U22" i="1"/>
  <c r="U21" i="1"/>
  <c r="P24" i="1"/>
  <c r="P23" i="1"/>
  <c r="P22" i="1"/>
  <c r="P21" i="1"/>
  <c r="O24" i="1"/>
  <c r="O23" i="1"/>
  <c r="O22" i="1"/>
  <c r="O21" i="1"/>
  <c r="N24" i="1"/>
  <c r="N23" i="1"/>
  <c r="N22" i="1"/>
  <c r="N21" i="1"/>
  <c r="M24" i="1"/>
  <c r="M23" i="1"/>
  <c r="M22" i="1"/>
  <c r="M21" i="1"/>
  <c r="L24" i="1"/>
  <c r="L23" i="1"/>
  <c r="L22" i="1"/>
  <c r="L21" i="1"/>
  <c r="K24" i="1"/>
  <c r="K23" i="1"/>
  <c r="K22" i="1"/>
  <c r="K21" i="1"/>
  <c r="J24" i="1"/>
  <c r="J23" i="1"/>
  <c r="J22" i="1"/>
  <c r="J21" i="1"/>
  <c r="I24" i="1"/>
  <c r="I23" i="1"/>
  <c r="I22" i="1"/>
  <c r="I21" i="1"/>
  <c r="H24" i="1"/>
  <c r="H23" i="1"/>
  <c r="H22" i="1"/>
  <c r="H21" i="1"/>
  <c r="F21" i="1"/>
  <c r="E21" i="1"/>
  <c r="D21" i="1"/>
  <c r="G24" i="1"/>
  <c r="G23" i="1"/>
  <c r="G22" i="1"/>
  <c r="G21" i="1"/>
  <c r="F24" i="1"/>
  <c r="F23" i="1"/>
  <c r="F22" i="1"/>
  <c r="E24" i="1"/>
  <c r="E23" i="1"/>
  <c r="E22" i="1"/>
  <c r="D24" i="1"/>
  <c r="D23" i="1"/>
  <c r="D22" i="1"/>
  <c r="C24" i="1"/>
  <c r="C23" i="1"/>
  <c r="C22" i="1"/>
  <c r="C21" i="1"/>
</calcChain>
</file>

<file path=xl/sharedStrings.xml><?xml version="1.0" encoding="utf-8"?>
<sst xmlns="http://schemas.openxmlformats.org/spreadsheetml/2006/main" count="40" uniqueCount="20">
  <si>
    <t>subID</t>
  </si>
  <si>
    <t>age</t>
  </si>
  <si>
    <t>parent speech rate</t>
  </si>
  <si>
    <t>anaphora utterance rate</t>
  </si>
  <si>
    <t>anaphora use ratio</t>
  </si>
  <si>
    <t>child-driven prop</t>
  </si>
  <si>
    <t>visual cue prop</t>
  </si>
  <si>
    <t>mean</t>
  </si>
  <si>
    <t>stdev</t>
  </si>
  <si>
    <t>min</t>
  </si>
  <si>
    <t>max</t>
  </si>
  <si>
    <t>overall accuracy</t>
  </si>
  <si>
    <t>one accuracy</t>
  </si>
  <si>
    <t>split accuracy</t>
  </si>
  <si>
    <t>pronoun accuracy</t>
  </si>
  <si>
    <t>verbal cue accuracy</t>
  </si>
  <si>
    <t>parent instigated accuracy</t>
  </si>
  <si>
    <t>extra cue accuracy</t>
  </si>
  <si>
    <t>required extra cue accuracy</t>
  </si>
  <si>
    <t>not required extra cue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</si>
</sst>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4614-1024-234B-877B-26A982C363CF}">
  <dimension ref="A1:AH24"/>
  <sheetViews>
    <sheetView tabSelected="1" workbookViewId="0">
      <selection activeCell="T21" sqref="T21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</row>
    <row r="2" spans="1:34" x14ac:dyDescent="0.2">
      <c r="A2">
        <v>1233</v>
      </c>
      <c r="B2">
        <v>12.3</v>
      </c>
      <c r="C2">
        <v>20.820873410000001</v>
      </c>
      <c r="D2">
        <v>3.3391966790000001</v>
      </c>
      <c r="E2">
        <v>0.160377358</v>
      </c>
      <c r="F2">
        <v>0.15</v>
      </c>
      <c r="G2">
        <v>0.75</v>
      </c>
      <c r="H2">
        <v>0.75</v>
      </c>
      <c r="I2">
        <v>1</v>
      </c>
      <c r="J2">
        <v>0</v>
      </c>
      <c r="K2">
        <v>0.73684210500000002</v>
      </c>
      <c r="L2">
        <v>0.66666666699999999</v>
      </c>
      <c r="M2">
        <v>0.82352941199999996</v>
      </c>
      <c r="N2">
        <v>0.73333333300000003</v>
      </c>
      <c r="O2">
        <v>0.75</v>
      </c>
      <c r="P2">
        <v>0.66666666699999999</v>
      </c>
      <c r="S2">
        <v>1215</v>
      </c>
      <c r="T2">
        <v>18.2</v>
      </c>
      <c r="U2">
        <v>7.5030450799999997</v>
      </c>
      <c r="V2">
        <v>1.7507105190000001</v>
      </c>
      <c r="W2">
        <v>0.233333333</v>
      </c>
      <c r="X2">
        <v>0.16666666699999999</v>
      </c>
      <c r="Y2">
        <v>0.72222222199999997</v>
      </c>
      <c r="Z2">
        <v>0.5</v>
      </c>
      <c r="AA2">
        <v>0</v>
      </c>
      <c r="AB2">
        <v>0</v>
      </c>
      <c r="AC2">
        <v>0.5</v>
      </c>
      <c r="AD2">
        <v>0.58333333300000001</v>
      </c>
      <c r="AE2">
        <v>0.46666666699999998</v>
      </c>
      <c r="AF2">
        <v>0.53846153799999996</v>
      </c>
      <c r="AG2">
        <v>0.33333333300000001</v>
      </c>
      <c r="AH2">
        <v>1</v>
      </c>
    </row>
    <row r="3" spans="1:34" x14ac:dyDescent="0.2">
      <c r="A3">
        <v>1237</v>
      </c>
      <c r="B3">
        <v>13</v>
      </c>
      <c r="C3">
        <v>9.6000822820000007</v>
      </c>
      <c r="D3">
        <v>2.4470797969999998</v>
      </c>
      <c r="E3">
        <v>0.25490196100000001</v>
      </c>
      <c r="F3">
        <v>0.23076923099999999</v>
      </c>
      <c r="G3">
        <v>0.53846153900000004</v>
      </c>
      <c r="H3">
        <v>0.76923076899999998</v>
      </c>
      <c r="I3">
        <v>0</v>
      </c>
      <c r="J3">
        <v>0</v>
      </c>
      <c r="K3">
        <v>0.83333333300000001</v>
      </c>
      <c r="L3">
        <v>1</v>
      </c>
      <c r="M3">
        <v>0.8</v>
      </c>
      <c r="N3">
        <v>0.85714285700000004</v>
      </c>
      <c r="O3">
        <v>0.83333333300000001</v>
      </c>
      <c r="P3">
        <v>1</v>
      </c>
      <c r="S3">
        <v>1226</v>
      </c>
      <c r="T3">
        <v>18.399999999999999</v>
      </c>
      <c r="U3">
        <v>23.178635060000001</v>
      </c>
      <c r="V3">
        <v>8.7772037189999992</v>
      </c>
      <c r="W3">
        <v>0.37867647100000001</v>
      </c>
      <c r="X3">
        <v>0.43697479</v>
      </c>
      <c r="Y3">
        <v>0.63025210099999995</v>
      </c>
      <c r="Z3">
        <v>0.51260504200000001</v>
      </c>
      <c r="AA3">
        <v>0.28571428599999998</v>
      </c>
      <c r="AB3">
        <v>0.25</v>
      </c>
      <c r="AC3">
        <v>0.53703703700000005</v>
      </c>
      <c r="AD3">
        <v>0.56818181800000001</v>
      </c>
      <c r="AE3">
        <v>0.31818181800000001</v>
      </c>
      <c r="AF3">
        <v>0.53333333299999997</v>
      </c>
      <c r="AG3">
        <v>0.39130434800000002</v>
      </c>
      <c r="AH3">
        <v>0.75862068999999999</v>
      </c>
    </row>
    <row r="4" spans="1:34" x14ac:dyDescent="0.2">
      <c r="A4">
        <v>1235</v>
      </c>
      <c r="B4">
        <v>13.8</v>
      </c>
      <c r="C4">
        <v>9.418703077</v>
      </c>
      <c r="D4">
        <v>2.0515986900000001</v>
      </c>
      <c r="E4">
        <v>0.21782178199999999</v>
      </c>
      <c r="F4">
        <v>0.63636363600000001</v>
      </c>
      <c r="G4">
        <v>0.45454545499999999</v>
      </c>
      <c r="H4">
        <v>0.45454545499999999</v>
      </c>
      <c r="I4">
        <v>0.5</v>
      </c>
      <c r="J4">
        <v>0</v>
      </c>
      <c r="K4">
        <v>0.44444444399999999</v>
      </c>
      <c r="L4">
        <v>0.28571428599999998</v>
      </c>
      <c r="M4">
        <v>0.375</v>
      </c>
      <c r="N4">
        <v>0.5</v>
      </c>
      <c r="O4">
        <v>0.428571429</v>
      </c>
      <c r="P4">
        <v>0.66666666699999999</v>
      </c>
      <c r="S4">
        <v>1214</v>
      </c>
      <c r="T4">
        <v>18.5</v>
      </c>
      <c r="U4">
        <v>15.59840986</v>
      </c>
      <c r="V4">
        <v>3.5691276799999998</v>
      </c>
      <c r="W4">
        <v>0.228813559</v>
      </c>
      <c r="X4">
        <v>0.48148148200000002</v>
      </c>
      <c r="Y4">
        <v>0.66666666699999999</v>
      </c>
      <c r="Z4">
        <v>0.44444444399999999</v>
      </c>
      <c r="AA4">
        <v>1</v>
      </c>
      <c r="AB4">
        <v>0</v>
      </c>
      <c r="AC4">
        <v>0.34782608700000001</v>
      </c>
      <c r="AD4">
        <v>0.33333333300000001</v>
      </c>
      <c r="AE4">
        <v>0.428571429</v>
      </c>
      <c r="AF4">
        <v>0.44444444399999999</v>
      </c>
      <c r="AG4">
        <v>0.4</v>
      </c>
      <c r="AH4">
        <v>0.66666666699999999</v>
      </c>
    </row>
    <row r="5" spans="1:34" x14ac:dyDescent="0.2">
      <c r="A5">
        <v>1232</v>
      </c>
      <c r="B5">
        <v>14.1</v>
      </c>
      <c r="C5">
        <v>9.9301662400000001</v>
      </c>
      <c r="D5">
        <v>2.9522115850000001</v>
      </c>
      <c r="E5">
        <v>0.29729729700000002</v>
      </c>
      <c r="F5">
        <v>0.625</v>
      </c>
      <c r="G5">
        <v>0.375</v>
      </c>
      <c r="H5">
        <v>0.5</v>
      </c>
      <c r="I5">
        <v>0</v>
      </c>
      <c r="J5">
        <v>0</v>
      </c>
      <c r="K5">
        <v>0.52173913000000005</v>
      </c>
      <c r="L5">
        <v>0.5</v>
      </c>
      <c r="M5">
        <v>0.44444444399999999</v>
      </c>
      <c r="N5">
        <v>0.44444444399999999</v>
      </c>
      <c r="O5">
        <v>0.44444444399999999</v>
      </c>
      <c r="P5">
        <v>0</v>
      </c>
      <c r="S5">
        <v>1210</v>
      </c>
      <c r="T5">
        <v>19.2</v>
      </c>
      <c r="U5">
        <v>8.0459341579999997</v>
      </c>
      <c r="V5">
        <v>1.8666567249999999</v>
      </c>
      <c r="W5">
        <v>0.23200000000000001</v>
      </c>
      <c r="X5">
        <v>8.1081080999999999E-2</v>
      </c>
      <c r="Y5">
        <v>0.513513514</v>
      </c>
      <c r="Z5">
        <v>0.70270270300000004</v>
      </c>
      <c r="AA5">
        <v>0</v>
      </c>
      <c r="AB5">
        <v>0.55555555599999995</v>
      </c>
      <c r="AC5">
        <v>0.75</v>
      </c>
      <c r="AD5">
        <v>0.75</v>
      </c>
      <c r="AE5">
        <v>0.735294118</v>
      </c>
      <c r="AF5">
        <v>0.73684210500000002</v>
      </c>
      <c r="AG5">
        <v>0.7</v>
      </c>
      <c r="AH5">
        <v>0.77777777800000003</v>
      </c>
    </row>
    <row r="6" spans="1:34" x14ac:dyDescent="0.2">
      <c r="A6">
        <v>1238</v>
      </c>
      <c r="B6">
        <v>14.4</v>
      </c>
      <c r="C6">
        <v>2.9037289319999999</v>
      </c>
      <c r="D6">
        <v>0</v>
      </c>
      <c r="E6">
        <v>0</v>
      </c>
      <c r="F6">
        <v>0</v>
      </c>
      <c r="G6">
        <v>0</v>
      </c>
      <c r="S6">
        <v>1220</v>
      </c>
      <c r="T6">
        <v>19.600000000000001</v>
      </c>
      <c r="U6">
        <v>16.848395279999998</v>
      </c>
      <c r="V6">
        <v>4.5773096989999997</v>
      </c>
      <c r="W6">
        <v>0.27167630100000001</v>
      </c>
      <c r="X6">
        <v>0.73076923100000002</v>
      </c>
      <c r="Y6">
        <v>0.30769230800000003</v>
      </c>
      <c r="Z6">
        <v>0.55769230800000003</v>
      </c>
      <c r="AA6">
        <v>0.8</v>
      </c>
      <c r="AB6">
        <v>0</v>
      </c>
      <c r="AC6">
        <v>0.53191489400000003</v>
      </c>
      <c r="AD6">
        <v>0.34782608700000001</v>
      </c>
      <c r="AE6">
        <v>0.71428571399999996</v>
      </c>
      <c r="AF6">
        <v>0.6875</v>
      </c>
      <c r="AG6">
        <v>0.63636363600000001</v>
      </c>
      <c r="AH6">
        <v>0.8</v>
      </c>
    </row>
    <row r="7" spans="1:34" x14ac:dyDescent="0.2">
      <c r="A7">
        <v>1208</v>
      </c>
      <c r="B7">
        <v>15.2</v>
      </c>
      <c r="C7">
        <v>16.909922049999999</v>
      </c>
      <c r="D7">
        <v>3.7318448659999999</v>
      </c>
      <c r="E7">
        <v>0.22068965500000001</v>
      </c>
      <c r="F7">
        <v>0.35294117699999999</v>
      </c>
      <c r="G7">
        <v>0.58823529399999996</v>
      </c>
      <c r="H7">
        <v>0.764705882</v>
      </c>
      <c r="I7">
        <v>0.33333333300000001</v>
      </c>
      <c r="J7">
        <v>0.5</v>
      </c>
      <c r="K7">
        <v>0.82758620699999996</v>
      </c>
      <c r="L7">
        <v>0.83333333300000001</v>
      </c>
      <c r="M7">
        <v>0.81818181800000001</v>
      </c>
      <c r="N7">
        <v>0.8</v>
      </c>
      <c r="O7">
        <v>0.8</v>
      </c>
      <c r="P7">
        <v>0.8</v>
      </c>
      <c r="S7">
        <v>1219</v>
      </c>
      <c r="T7">
        <v>19.7</v>
      </c>
      <c r="U7">
        <v>18.21337707</v>
      </c>
      <c r="V7">
        <v>3.01545978</v>
      </c>
      <c r="W7">
        <v>0.16556291400000001</v>
      </c>
      <c r="X7">
        <v>0.55172413799999998</v>
      </c>
      <c r="Y7">
        <v>0.58620689699999995</v>
      </c>
      <c r="Z7">
        <v>0.79310344799999999</v>
      </c>
      <c r="AA7">
        <v>0</v>
      </c>
      <c r="AB7">
        <v>0</v>
      </c>
      <c r="AC7">
        <v>0.821428571</v>
      </c>
      <c r="AD7">
        <v>0.85714285700000004</v>
      </c>
      <c r="AE7">
        <v>0.84615384599999999</v>
      </c>
      <c r="AF7">
        <v>0.82352941199999996</v>
      </c>
      <c r="AG7">
        <v>0.83333333300000001</v>
      </c>
      <c r="AH7">
        <v>0.8</v>
      </c>
    </row>
    <row r="8" spans="1:34" x14ac:dyDescent="0.2">
      <c r="A8">
        <v>1236</v>
      </c>
      <c r="B8">
        <v>15.2</v>
      </c>
      <c r="C8">
        <v>12.71602594</v>
      </c>
      <c r="D8">
        <v>4.1285798519999997</v>
      </c>
      <c r="E8">
        <v>0.32467532500000001</v>
      </c>
      <c r="F8">
        <v>0.28571428599999998</v>
      </c>
      <c r="G8">
        <v>0.5</v>
      </c>
      <c r="H8">
        <v>0.39285714300000002</v>
      </c>
      <c r="I8">
        <v>0.33333333300000001</v>
      </c>
      <c r="J8">
        <v>0</v>
      </c>
      <c r="K8">
        <v>0.4</v>
      </c>
      <c r="L8">
        <v>0.428571429</v>
      </c>
      <c r="M8">
        <v>0.3</v>
      </c>
      <c r="N8">
        <v>0.428571429</v>
      </c>
      <c r="O8">
        <v>0.6</v>
      </c>
      <c r="P8">
        <v>0</v>
      </c>
      <c r="S8">
        <v>1202</v>
      </c>
      <c r="T8">
        <v>20.7</v>
      </c>
      <c r="U8">
        <v>11.41169083</v>
      </c>
      <c r="V8">
        <v>2.7456699750000002</v>
      </c>
      <c r="W8">
        <v>0.24060150399999999</v>
      </c>
      <c r="X8">
        <v>0.47058823500000002</v>
      </c>
      <c r="Y8">
        <v>0.41176470599999998</v>
      </c>
      <c r="Z8">
        <v>0.70588235300000002</v>
      </c>
      <c r="AA8">
        <v>1</v>
      </c>
      <c r="AB8">
        <v>0.5</v>
      </c>
      <c r="AC8">
        <v>0.72413793100000001</v>
      </c>
      <c r="AD8">
        <v>0.60869565199999998</v>
      </c>
      <c r="AE8">
        <v>0.66666666699999999</v>
      </c>
      <c r="AF8">
        <v>0.71428571399999996</v>
      </c>
      <c r="AG8">
        <v>0.8</v>
      </c>
      <c r="AH8">
        <v>0.66666666699999999</v>
      </c>
    </row>
    <row r="9" spans="1:34" x14ac:dyDescent="0.2">
      <c r="A9">
        <v>1234</v>
      </c>
      <c r="B9">
        <v>15.9</v>
      </c>
      <c r="C9">
        <v>16.598944620000001</v>
      </c>
      <c r="D9">
        <v>5.7799896449999997</v>
      </c>
      <c r="E9">
        <v>0.34821428599999998</v>
      </c>
      <c r="F9">
        <v>0.74418604700000002</v>
      </c>
      <c r="G9">
        <v>0.46511627900000002</v>
      </c>
      <c r="H9">
        <v>0.62790697699999998</v>
      </c>
      <c r="I9">
        <v>0</v>
      </c>
      <c r="J9">
        <v>0</v>
      </c>
      <c r="K9">
        <v>0.62790697699999998</v>
      </c>
      <c r="L9">
        <v>0.63157894699999995</v>
      </c>
      <c r="M9">
        <v>0.909090909</v>
      </c>
      <c r="N9">
        <v>1</v>
      </c>
      <c r="O9">
        <v>1</v>
      </c>
      <c r="P9">
        <v>1</v>
      </c>
      <c r="S9">
        <v>1225</v>
      </c>
      <c r="T9">
        <v>21.1</v>
      </c>
      <c r="U9">
        <v>13.788511850000001</v>
      </c>
      <c r="V9">
        <v>4.4962538649999999</v>
      </c>
      <c r="W9">
        <v>0.32608695700000001</v>
      </c>
      <c r="X9">
        <v>0.34782608700000001</v>
      </c>
      <c r="Y9">
        <v>0.67391304399999996</v>
      </c>
      <c r="Z9">
        <v>0.69565217400000001</v>
      </c>
      <c r="AA9">
        <v>1</v>
      </c>
      <c r="AB9">
        <v>0</v>
      </c>
      <c r="AC9">
        <v>0.68181818199999999</v>
      </c>
      <c r="AD9">
        <v>0.75</v>
      </c>
      <c r="AE9">
        <v>0.6</v>
      </c>
      <c r="AF9">
        <v>0.61290322600000002</v>
      </c>
      <c r="AG9">
        <v>0.56521739100000001</v>
      </c>
      <c r="AH9">
        <v>0.75</v>
      </c>
    </row>
    <row r="10" spans="1:34" x14ac:dyDescent="0.2">
      <c r="A10">
        <v>1209</v>
      </c>
      <c r="B10">
        <v>16.2</v>
      </c>
      <c r="C10">
        <v>16.081779059999999</v>
      </c>
      <c r="D10">
        <v>2.0102223829999999</v>
      </c>
      <c r="E10">
        <v>0.125</v>
      </c>
      <c r="F10">
        <v>0.125</v>
      </c>
      <c r="G10">
        <v>0.875</v>
      </c>
      <c r="H10">
        <v>0.25</v>
      </c>
      <c r="I10">
        <v>0</v>
      </c>
      <c r="J10">
        <v>0</v>
      </c>
      <c r="K10">
        <v>0.25</v>
      </c>
      <c r="L10">
        <v>0.5</v>
      </c>
      <c r="M10">
        <v>0.28571428599999998</v>
      </c>
      <c r="N10">
        <v>0.28571428599999998</v>
      </c>
      <c r="O10">
        <v>0.28571428599999998</v>
      </c>
      <c r="P10">
        <v>0</v>
      </c>
      <c r="S10">
        <v>1218</v>
      </c>
      <c r="T10">
        <v>21.5</v>
      </c>
      <c r="U10">
        <v>18.222957310000002</v>
      </c>
      <c r="V10">
        <v>7.3365152829999998</v>
      </c>
      <c r="W10">
        <v>0.40259740300000002</v>
      </c>
      <c r="X10">
        <v>0.32467532500000001</v>
      </c>
      <c r="Y10">
        <v>0.571428571</v>
      </c>
      <c r="Z10">
        <v>0.45454545499999999</v>
      </c>
      <c r="AA10">
        <v>0</v>
      </c>
      <c r="AB10">
        <v>0</v>
      </c>
      <c r="AC10">
        <v>0.46666666699999998</v>
      </c>
      <c r="AD10">
        <v>0.44262295099999999</v>
      </c>
      <c r="AE10">
        <v>0.46153846199999998</v>
      </c>
      <c r="AF10">
        <v>0.5</v>
      </c>
      <c r="AG10">
        <v>0.75</v>
      </c>
      <c r="AH10">
        <v>0.40625</v>
      </c>
    </row>
    <row r="11" spans="1:34" x14ac:dyDescent="0.2">
      <c r="A11">
        <v>1229</v>
      </c>
      <c r="B11">
        <v>16.3</v>
      </c>
      <c r="C11">
        <v>20.666163009999998</v>
      </c>
      <c r="D11">
        <v>4.4199308180000001</v>
      </c>
      <c r="E11">
        <v>0.21387283200000001</v>
      </c>
      <c r="F11">
        <v>0.52500000000000002</v>
      </c>
      <c r="G11">
        <v>0.9</v>
      </c>
      <c r="H11">
        <v>0.75</v>
      </c>
      <c r="I11">
        <v>0</v>
      </c>
      <c r="J11">
        <v>0</v>
      </c>
      <c r="K11">
        <v>0.75</v>
      </c>
      <c r="L11">
        <v>0.78571428600000004</v>
      </c>
      <c r="M11">
        <v>0.57894736800000002</v>
      </c>
      <c r="N11">
        <v>0.75</v>
      </c>
      <c r="O11">
        <v>0.63636363600000001</v>
      </c>
      <c r="P11">
        <v>0.8</v>
      </c>
      <c r="S11">
        <v>1221</v>
      </c>
      <c r="T11">
        <v>21.6</v>
      </c>
      <c r="U11">
        <v>13.66689639</v>
      </c>
      <c r="V11">
        <v>4.0089562760000002</v>
      </c>
      <c r="W11">
        <v>0.29333333299999997</v>
      </c>
      <c r="X11">
        <v>0.56521739100000001</v>
      </c>
      <c r="Y11">
        <v>0.43478260899999999</v>
      </c>
      <c r="Z11">
        <v>0.60869565199999998</v>
      </c>
      <c r="AA11">
        <v>0.66666666699999999</v>
      </c>
      <c r="AB11">
        <v>1</v>
      </c>
      <c r="AC11">
        <v>0.57894736800000002</v>
      </c>
      <c r="AD11">
        <v>0.71428571399999996</v>
      </c>
      <c r="AE11">
        <v>0.5</v>
      </c>
      <c r="AF11">
        <v>0.6</v>
      </c>
      <c r="AG11">
        <v>0.4</v>
      </c>
      <c r="AH11">
        <v>0.8</v>
      </c>
    </row>
    <row r="12" spans="1:34" x14ac:dyDescent="0.2">
      <c r="A12">
        <v>1213</v>
      </c>
      <c r="B12">
        <v>17.3</v>
      </c>
      <c r="C12">
        <v>16.792320709999998</v>
      </c>
      <c r="D12">
        <v>3.9702773759999999</v>
      </c>
      <c r="E12">
        <v>0.236434109</v>
      </c>
      <c r="F12">
        <v>0.47761194000000001</v>
      </c>
      <c r="G12">
        <v>0.52238806000000004</v>
      </c>
      <c r="H12">
        <v>0.56716417900000005</v>
      </c>
      <c r="I12">
        <v>0.85714285700000004</v>
      </c>
      <c r="J12">
        <v>0.30769230800000003</v>
      </c>
      <c r="K12">
        <v>0.595744681</v>
      </c>
      <c r="L12">
        <v>0.52173913000000005</v>
      </c>
      <c r="M12">
        <v>0.54285714299999999</v>
      </c>
      <c r="N12">
        <v>0.54285714299999999</v>
      </c>
      <c r="O12">
        <v>0.55555555599999995</v>
      </c>
      <c r="P12">
        <v>0.5</v>
      </c>
      <c r="S12">
        <v>1212</v>
      </c>
      <c r="T12">
        <v>21.7</v>
      </c>
      <c r="U12">
        <v>15.792163410000001</v>
      </c>
      <c r="V12">
        <v>6.8861177649999998</v>
      </c>
      <c r="W12">
        <v>0.436046512</v>
      </c>
      <c r="X12">
        <v>0.567901235</v>
      </c>
      <c r="Y12">
        <v>0.419753086</v>
      </c>
      <c r="Z12">
        <v>0.75308642000000003</v>
      </c>
      <c r="AA12">
        <v>1</v>
      </c>
      <c r="AB12">
        <v>1</v>
      </c>
      <c r="AC12">
        <v>0.73684210500000002</v>
      </c>
      <c r="AD12">
        <v>0.77777777800000003</v>
      </c>
      <c r="AE12">
        <v>0.8</v>
      </c>
      <c r="AF12">
        <v>0.82352941199999996</v>
      </c>
      <c r="AG12">
        <v>0.85</v>
      </c>
      <c r="AH12">
        <v>0.78571428600000004</v>
      </c>
    </row>
    <row r="13" spans="1:34" x14ac:dyDescent="0.2">
      <c r="A13">
        <v>1206</v>
      </c>
      <c r="B13">
        <v>17.5</v>
      </c>
      <c r="C13">
        <v>17.56209672</v>
      </c>
      <c r="D13">
        <v>5.1052606730000001</v>
      </c>
      <c r="E13">
        <v>0.29069767400000002</v>
      </c>
      <c r="F13">
        <v>0.35483871</v>
      </c>
      <c r="G13">
        <v>0.77419354799999995</v>
      </c>
      <c r="H13">
        <v>0.90322580600000002</v>
      </c>
      <c r="I13">
        <v>1</v>
      </c>
      <c r="J13">
        <v>0</v>
      </c>
      <c r="K13">
        <v>0.89285714299999996</v>
      </c>
      <c r="L13">
        <v>0.8</v>
      </c>
      <c r="M13">
        <v>0.85</v>
      </c>
      <c r="N13">
        <v>0.875</v>
      </c>
      <c r="O13">
        <v>0.85714285700000004</v>
      </c>
      <c r="P13">
        <v>1</v>
      </c>
      <c r="S13">
        <v>1223</v>
      </c>
      <c r="T13">
        <v>21.8</v>
      </c>
      <c r="U13">
        <v>21.694752650000002</v>
      </c>
      <c r="V13">
        <v>7.8980896730000003</v>
      </c>
      <c r="W13">
        <v>0.36405530000000003</v>
      </c>
      <c r="X13">
        <v>0.19</v>
      </c>
      <c r="Y13">
        <v>0.7</v>
      </c>
      <c r="Z13">
        <v>0.63</v>
      </c>
      <c r="AA13">
        <v>0.83333333300000001</v>
      </c>
      <c r="AB13">
        <v>0.66666666699999999</v>
      </c>
      <c r="AC13">
        <v>0.6</v>
      </c>
      <c r="AD13">
        <v>0.60493827200000005</v>
      </c>
      <c r="AE13">
        <v>0.67901234600000004</v>
      </c>
      <c r="AF13">
        <v>0.7</v>
      </c>
      <c r="AG13">
        <v>0.69230769199999997</v>
      </c>
      <c r="AH13">
        <v>0.70454545499999999</v>
      </c>
    </row>
    <row r="14" spans="1:34" x14ac:dyDescent="0.2">
      <c r="A14">
        <v>1230</v>
      </c>
      <c r="B14">
        <v>17.7</v>
      </c>
      <c r="C14">
        <v>22.54526225</v>
      </c>
      <c r="D14">
        <v>4.9052453429999998</v>
      </c>
      <c r="E14">
        <v>0.21757322200000001</v>
      </c>
      <c r="F14">
        <v>0.61016949200000004</v>
      </c>
      <c r="G14">
        <v>0.66101694899999996</v>
      </c>
      <c r="H14">
        <v>0.57627118600000005</v>
      </c>
      <c r="I14">
        <v>0.75</v>
      </c>
      <c r="J14">
        <v>0.25</v>
      </c>
      <c r="K14">
        <v>0.69230769199999997</v>
      </c>
      <c r="L14">
        <v>0.48</v>
      </c>
      <c r="M14">
        <v>0.65217391300000005</v>
      </c>
      <c r="N14">
        <v>0.58974358999999998</v>
      </c>
      <c r="O14">
        <v>0.61111111100000004</v>
      </c>
      <c r="P14">
        <v>0.33333333300000001</v>
      </c>
      <c r="S14">
        <v>1227</v>
      </c>
      <c r="T14">
        <v>22</v>
      </c>
      <c r="U14">
        <v>20.538971950000001</v>
      </c>
      <c r="V14">
        <v>5.9777604929999999</v>
      </c>
      <c r="W14">
        <v>0.29104477600000001</v>
      </c>
      <c r="X14">
        <v>0.38636363600000001</v>
      </c>
      <c r="Y14">
        <v>0.52272727299999999</v>
      </c>
      <c r="Z14">
        <v>0.68181818199999999</v>
      </c>
      <c r="AA14">
        <v>0.2</v>
      </c>
      <c r="AB14">
        <v>0</v>
      </c>
      <c r="AC14">
        <v>0.80555555599999995</v>
      </c>
      <c r="AD14">
        <v>0.75862068999999999</v>
      </c>
      <c r="AE14">
        <v>0.592592593</v>
      </c>
      <c r="AF14">
        <v>0.56521739100000001</v>
      </c>
      <c r="AG14">
        <v>0.5625</v>
      </c>
      <c r="AH14">
        <v>0.571428571</v>
      </c>
    </row>
    <row r="15" spans="1:34" x14ac:dyDescent="0.2">
      <c r="A15">
        <v>1216</v>
      </c>
      <c r="B15">
        <v>17.8</v>
      </c>
      <c r="C15">
        <v>11.38516869</v>
      </c>
      <c r="D15">
        <v>3.7950562309999998</v>
      </c>
      <c r="E15">
        <v>0.33333333300000001</v>
      </c>
      <c r="F15">
        <v>0.93939393900000001</v>
      </c>
      <c r="G15">
        <v>6.0606061000000003E-2</v>
      </c>
      <c r="H15">
        <v>0.63636363600000001</v>
      </c>
      <c r="I15">
        <v>0</v>
      </c>
      <c r="J15">
        <v>1</v>
      </c>
      <c r="K15">
        <v>0.58620689699999995</v>
      </c>
      <c r="L15">
        <v>0.6</v>
      </c>
      <c r="M15">
        <v>1</v>
      </c>
      <c r="N15">
        <v>1</v>
      </c>
      <c r="O15">
        <v>1</v>
      </c>
      <c r="P15">
        <v>1</v>
      </c>
      <c r="S15">
        <v>1222</v>
      </c>
      <c r="T15">
        <v>22.1</v>
      </c>
      <c r="U15">
        <v>16.036306880000001</v>
      </c>
      <c r="V15">
        <v>2.6388859419999999</v>
      </c>
      <c r="W15">
        <v>0.164556962</v>
      </c>
      <c r="X15">
        <v>0.83870967699999999</v>
      </c>
      <c r="Y15">
        <v>0.35483871</v>
      </c>
      <c r="Z15">
        <v>0.87096774200000004</v>
      </c>
      <c r="AA15">
        <v>0</v>
      </c>
      <c r="AB15">
        <v>0</v>
      </c>
      <c r="AC15">
        <v>0.87096774200000004</v>
      </c>
      <c r="AD15">
        <v>0.89655172400000005</v>
      </c>
      <c r="AE15">
        <v>0.8</v>
      </c>
      <c r="AF15">
        <v>0.909090909</v>
      </c>
      <c r="AG15">
        <v>1</v>
      </c>
      <c r="AH15">
        <v>0.875</v>
      </c>
    </row>
    <row r="16" spans="1:34" x14ac:dyDescent="0.2">
      <c r="A16">
        <v>1224</v>
      </c>
      <c r="B16">
        <v>17.899999999999999</v>
      </c>
      <c r="C16">
        <v>13.55871829</v>
      </c>
      <c r="D16">
        <v>3.766310636</v>
      </c>
      <c r="E16">
        <v>0.27777777799999998</v>
      </c>
      <c r="F16">
        <v>0.77142857099999995</v>
      </c>
      <c r="G16">
        <v>0.28571428599999998</v>
      </c>
      <c r="H16">
        <v>0.65714285699999997</v>
      </c>
      <c r="I16">
        <v>1</v>
      </c>
      <c r="J16">
        <v>1</v>
      </c>
      <c r="K16">
        <v>0.625</v>
      </c>
      <c r="L16">
        <v>0.64</v>
      </c>
      <c r="M16">
        <v>0.75</v>
      </c>
      <c r="N16">
        <v>0.9</v>
      </c>
      <c r="O16">
        <v>0.88888888899999996</v>
      </c>
      <c r="P16">
        <v>1</v>
      </c>
      <c r="S16">
        <v>1231</v>
      </c>
      <c r="T16">
        <v>22.1</v>
      </c>
      <c r="U16">
        <v>13.67297071</v>
      </c>
      <c r="V16">
        <v>4.0042271359999999</v>
      </c>
      <c r="W16">
        <v>0.29285714299999999</v>
      </c>
      <c r="X16">
        <v>0.55813953500000002</v>
      </c>
      <c r="Y16">
        <v>0.51162790700000005</v>
      </c>
      <c r="Z16">
        <v>0.60465116299999999</v>
      </c>
      <c r="AA16">
        <v>1</v>
      </c>
      <c r="AB16">
        <v>0.5</v>
      </c>
      <c r="AC16">
        <v>0.6</v>
      </c>
      <c r="AD16">
        <v>0.571428571</v>
      </c>
      <c r="AE16">
        <v>0.47368421100000002</v>
      </c>
      <c r="AF16">
        <v>0.54545454500000001</v>
      </c>
      <c r="AG16">
        <v>0.52941176499999998</v>
      </c>
      <c r="AH16">
        <v>0.6</v>
      </c>
    </row>
    <row r="17" spans="1:34" x14ac:dyDescent="0.2">
      <c r="A17">
        <v>1228</v>
      </c>
      <c r="B17">
        <v>17.899999999999999</v>
      </c>
      <c r="C17">
        <v>22.82261724</v>
      </c>
      <c r="D17">
        <v>4.067397132</v>
      </c>
      <c r="E17">
        <v>0.178217822</v>
      </c>
      <c r="F17">
        <v>0.85</v>
      </c>
      <c r="G17">
        <v>0.35</v>
      </c>
      <c r="H17">
        <v>0.45</v>
      </c>
      <c r="I17">
        <v>0</v>
      </c>
      <c r="J17">
        <v>0</v>
      </c>
      <c r="K17">
        <v>0.45</v>
      </c>
      <c r="L17">
        <v>0.33333333300000001</v>
      </c>
      <c r="M17">
        <v>0.66666666699999999</v>
      </c>
      <c r="N17">
        <v>0.71428571399999996</v>
      </c>
      <c r="O17">
        <v>0.6</v>
      </c>
      <c r="P17">
        <v>1</v>
      </c>
      <c r="S17">
        <v>1211</v>
      </c>
      <c r="T17">
        <v>24.2</v>
      </c>
      <c r="U17">
        <v>17.854750549999999</v>
      </c>
      <c r="V17">
        <v>8.1541380459999999</v>
      </c>
      <c r="W17">
        <v>0.45669291299999998</v>
      </c>
      <c r="X17">
        <v>0.70588235300000002</v>
      </c>
      <c r="Y17">
        <v>0.485294118</v>
      </c>
      <c r="Z17">
        <v>0.764705882</v>
      </c>
      <c r="AA17">
        <v>0</v>
      </c>
      <c r="AB17">
        <v>0</v>
      </c>
      <c r="AC17">
        <v>0.764705882</v>
      </c>
      <c r="AD17">
        <v>0.75</v>
      </c>
      <c r="AE17">
        <v>0.75</v>
      </c>
      <c r="AF17">
        <v>0.81818181800000001</v>
      </c>
      <c r="AG17">
        <v>0.81818181800000001</v>
      </c>
      <c r="AH17">
        <v>0.81818181800000001</v>
      </c>
    </row>
    <row r="18" spans="1:34" x14ac:dyDescent="0.2">
      <c r="A18">
        <v>1205</v>
      </c>
      <c r="B18">
        <v>18.100000000000001</v>
      </c>
      <c r="C18">
        <v>11.68453744</v>
      </c>
      <c r="D18">
        <v>1.8974889859999999</v>
      </c>
      <c r="E18">
        <v>0.16239316200000001</v>
      </c>
      <c r="F18">
        <v>0.105263158</v>
      </c>
      <c r="G18">
        <v>0.94736842099999996</v>
      </c>
      <c r="H18">
        <v>0.63157894699999995</v>
      </c>
      <c r="I18">
        <v>1</v>
      </c>
      <c r="J18">
        <v>0</v>
      </c>
      <c r="K18">
        <v>0.61111111100000004</v>
      </c>
      <c r="L18">
        <v>0.66666666699999999</v>
      </c>
      <c r="M18">
        <v>0.64705882400000003</v>
      </c>
      <c r="N18">
        <v>0.61111111100000004</v>
      </c>
      <c r="O18">
        <v>0.61111111100000004</v>
      </c>
      <c r="P18">
        <v>0</v>
      </c>
      <c r="S18">
        <v>1201</v>
      </c>
      <c r="T18">
        <v>24.3</v>
      </c>
      <c r="U18">
        <v>10.98107252</v>
      </c>
      <c r="V18">
        <v>2.255041678</v>
      </c>
      <c r="W18">
        <v>0.20535714299999999</v>
      </c>
      <c r="X18">
        <v>0.36</v>
      </c>
      <c r="Y18">
        <v>0.52</v>
      </c>
      <c r="Z18">
        <v>0.6</v>
      </c>
      <c r="AA18">
        <v>0</v>
      </c>
      <c r="AB18">
        <v>0</v>
      </c>
      <c r="AC18">
        <v>0.6</v>
      </c>
      <c r="AD18">
        <v>0.63636363600000001</v>
      </c>
      <c r="AE18">
        <v>0.4375</v>
      </c>
      <c r="AF18">
        <v>0.61538461499999997</v>
      </c>
      <c r="AG18">
        <v>0.428571429</v>
      </c>
      <c r="AH18">
        <v>0.83333333300000001</v>
      </c>
    </row>
    <row r="19" spans="1:34" x14ac:dyDescent="0.2">
      <c r="A19">
        <v>1204</v>
      </c>
      <c r="B19">
        <v>18.2</v>
      </c>
      <c r="C19">
        <v>15.04503379</v>
      </c>
      <c r="D19">
        <v>1.367730345</v>
      </c>
      <c r="E19">
        <v>9.0909090999999997E-2</v>
      </c>
      <c r="F19">
        <v>0.77777777800000003</v>
      </c>
      <c r="G19">
        <v>1</v>
      </c>
      <c r="H19">
        <v>0.66666666699999999</v>
      </c>
      <c r="I19">
        <v>0</v>
      </c>
      <c r="J19">
        <v>0</v>
      </c>
      <c r="K19">
        <v>0.66666666699999999</v>
      </c>
      <c r="L19">
        <v>0.625</v>
      </c>
      <c r="M19">
        <v>0</v>
      </c>
      <c r="N19">
        <v>0.66666666699999999</v>
      </c>
      <c r="O19">
        <v>1</v>
      </c>
      <c r="P19">
        <v>0.625</v>
      </c>
      <c r="S19">
        <v>1207</v>
      </c>
      <c r="T19">
        <v>25.3</v>
      </c>
      <c r="U19">
        <v>15.96219672</v>
      </c>
      <c r="V19">
        <v>5.1041908119999997</v>
      </c>
      <c r="W19">
        <v>0.31976744200000001</v>
      </c>
      <c r="X19">
        <v>0.26785714300000002</v>
      </c>
      <c r="Y19">
        <v>0.33928571400000002</v>
      </c>
      <c r="Z19">
        <v>0.48214285699999998</v>
      </c>
      <c r="AA19">
        <v>1</v>
      </c>
      <c r="AB19">
        <v>0</v>
      </c>
      <c r="AC19">
        <v>0.472727273</v>
      </c>
      <c r="AD19">
        <v>0.52941176499999998</v>
      </c>
      <c r="AE19">
        <v>0.53658536599999995</v>
      </c>
      <c r="AF19">
        <v>0.368421053</v>
      </c>
      <c r="AG19">
        <v>0.3125</v>
      </c>
      <c r="AH19">
        <v>0.66666666699999999</v>
      </c>
    </row>
    <row r="21" spans="1:34" x14ac:dyDescent="0.2">
      <c r="A21" t="s">
        <v>7</v>
      </c>
      <c r="B21">
        <f>AVERAGE(B2:B19)</f>
        <v>16.044444444444448</v>
      </c>
      <c r="C21">
        <f>AVERAGE(C2:C19)</f>
        <v>14.835674652833331</v>
      </c>
      <c r="D21">
        <f>AVERAGE(D2:D19)</f>
        <v>3.3186345020555552</v>
      </c>
      <c r="E21">
        <f>AVERAGE(E2:E19)</f>
        <v>0.21945481594444444</v>
      </c>
      <c r="F21">
        <f>AVERAGE(F2:F19)</f>
        <v>0.47563655361111112</v>
      </c>
      <c r="G21">
        <f>AVERAGE(G2:G19)</f>
        <v>0.5582025495555557</v>
      </c>
      <c r="H21">
        <f>AVERAGE(H2:H19)</f>
        <v>0.6086858531764705</v>
      </c>
      <c r="I21">
        <f>AVERAGE(I2:I19)</f>
        <v>0.39845938370588241</v>
      </c>
      <c r="J21">
        <f>AVERAGE(J2:J19)</f>
        <v>0.17986425341176471</v>
      </c>
      <c r="K21">
        <f>AVERAGE(K2:K19)</f>
        <v>0.61833802276470584</v>
      </c>
      <c r="L21">
        <f>AVERAGE(L2:L19)</f>
        <v>0.6057834163529412</v>
      </c>
      <c r="M21">
        <f>AVERAGE(M2:M19)</f>
        <v>0.61433322258823519</v>
      </c>
      <c r="N21">
        <f>AVERAGE(N2:N19)</f>
        <v>0.6881688572941177</v>
      </c>
      <c r="O21">
        <f>AVERAGE(O2:O19)</f>
        <v>0.70013156776470598</v>
      </c>
      <c r="P21">
        <f>AVERAGE(P2:P19)</f>
        <v>0.61127450982352938</v>
      </c>
      <c r="S21" t="s">
        <v>7</v>
      </c>
      <c r="T21">
        <f>AVERAGE(T2:T19)</f>
        <v>21.222222222222225</v>
      </c>
      <c r="U21">
        <f>AVERAGE(U2:U19)</f>
        <v>15.50061323766667</v>
      </c>
      <c r="V21">
        <f>AVERAGE(V2:V19)</f>
        <v>4.7256841703333325</v>
      </c>
      <c r="W21">
        <f>AVERAGE(W2:W19)</f>
        <v>0.29461444255555558</v>
      </c>
      <c r="X21">
        <f>AVERAGE(X2:X19)</f>
        <v>0.44621433366666668</v>
      </c>
      <c r="Y21">
        <f>AVERAGE(Y2:Y19)</f>
        <v>0.52066496927777783</v>
      </c>
      <c r="Z21">
        <f>AVERAGE(Z2:Z19)</f>
        <v>0.63126087916666651</v>
      </c>
      <c r="AA21">
        <f>AVERAGE(AA2:AA19)</f>
        <v>0.48809523811111116</v>
      </c>
      <c r="AB21">
        <f>AVERAGE(AB2:AB19)</f>
        <v>0.24845679016666664</v>
      </c>
      <c r="AC21">
        <f>AVERAGE(AC2:AC19)</f>
        <v>0.63280973861111101</v>
      </c>
      <c r="AD21">
        <f>AVERAGE(AD2:AD19)</f>
        <v>0.63780634338888897</v>
      </c>
      <c r="AE21">
        <f>AVERAGE(AE2:AE19)</f>
        <v>0.60037406872222232</v>
      </c>
      <c r="AF21">
        <f>AVERAGE(AF2:AF19)</f>
        <v>0.6409210841666666</v>
      </c>
      <c r="AG21">
        <f>AVERAGE(AG2:AG19)</f>
        <v>0.61127915250000009</v>
      </c>
      <c r="AH21">
        <f>AVERAGE(AH2:AH19)</f>
        <v>0.73782510733333329</v>
      </c>
    </row>
    <row r="22" spans="1:34" x14ac:dyDescent="0.2">
      <c r="A22" t="s">
        <v>8</v>
      </c>
      <c r="C22">
        <f>STDEV(C2:C19)</f>
        <v>5.2269989059755453</v>
      </c>
      <c r="D22">
        <f>STDEV(D2:D19)</f>
        <v>1.4606717687160609</v>
      </c>
      <c r="E22">
        <f>STDEV(E2:E19)</f>
        <v>9.0356068481373855E-2</v>
      </c>
      <c r="F22">
        <f>STDEV(F2:F19)</f>
        <v>0.28624042306270214</v>
      </c>
      <c r="G22">
        <f>STDEV(G2:G19)</f>
        <v>0.28631079109112012</v>
      </c>
      <c r="H22">
        <f>STDEV(H2:H19)</f>
        <v>0.16258554496271255</v>
      </c>
      <c r="I22">
        <f>STDEV(I2:I19)</f>
        <v>0.43805879536943171</v>
      </c>
      <c r="J22">
        <f>STDEV(J2:J19)</f>
        <v>0.34069827306036599</v>
      </c>
      <c r="K22">
        <f>STDEV(K2:K19)</f>
        <v>0.16910374853932969</v>
      </c>
      <c r="L22">
        <f>STDEV(L2:L19)</f>
        <v>0.18375865368165795</v>
      </c>
      <c r="M22">
        <f>STDEV(M2:M19)</f>
        <v>0.26354566103730076</v>
      </c>
      <c r="N22">
        <f>STDEV(N2:N19)</f>
        <v>0.20664461379820628</v>
      </c>
      <c r="O22">
        <f>STDEV(O2:O19)</f>
        <v>0.21388977752781022</v>
      </c>
      <c r="P22">
        <f>STDEV(P2:P19)</f>
        <v>0.40066070843566731</v>
      </c>
      <c r="S22" t="s">
        <v>8</v>
      </c>
      <c r="U22">
        <f>STDEV(U2:U19)</f>
        <v>4.2822528042167027</v>
      </c>
      <c r="V22">
        <f>STDEV(V2:V19)</f>
        <v>2.2778117003147842</v>
      </c>
      <c r="W22">
        <f>STDEV(W2:W19)</f>
        <v>8.6923654148614221E-2</v>
      </c>
      <c r="X22">
        <f>STDEV(X2:X19)</f>
        <v>0.20312225367265518</v>
      </c>
      <c r="Y22">
        <f>STDEV(Y2:Y19)</f>
        <v>0.1267305782794883</v>
      </c>
      <c r="Z22">
        <f>STDEV(Z2:Z19)</f>
        <v>0.12389700949695401</v>
      </c>
      <c r="AA22">
        <f>STDEV(AA2:AA19)</f>
        <v>0.46096166968382568</v>
      </c>
      <c r="AB22">
        <f>STDEV(AB2:AB19)</f>
        <v>0.36010067564932807</v>
      </c>
      <c r="AC22">
        <f>STDEV(AC2:AC19)</f>
        <v>0.14397707368465312</v>
      </c>
      <c r="AD22">
        <f>STDEV(AD2:AD19)</f>
        <v>0.15971411063351543</v>
      </c>
      <c r="AE22">
        <f>STDEV(AE2:AE19)</f>
        <v>0.15479381869328437</v>
      </c>
      <c r="AF22">
        <f>STDEV(AF2:AF19)</f>
        <v>0.14613025580487055</v>
      </c>
      <c r="AG22">
        <f>STDEV(AG2:AG19)</f>
        <v>0.20564226465007723</v>
      </c>
      <c r="AH22">
        <f>STDEV(AH2:AH19)</f>
        <v>0.13108658982492488</v>
      </c>
    </row>
    <row r="23" spans="1:34" x14ac:dyDescent="0.2">
      <c r="A23" t="s">
        <v>9</v>
      </c>
      <c r="C23">
        <f>MIN(C2:C19)</f>
        <v>2.9037289319999999</v>
      </c>
      <c r="D23">
        <f>MIN(D2:D19)</f>
        <v>0</v>
      </c>
      <c r="E23">
        <f>MIN(E2:E19)</f>
        <v>0</v>
      </c>
      <c r="F23">
        <f>MIN(F2:F19)</f>
        <v>0</v>
      </c>
      <c r="G23">
        <f>MIN(G2:G19)</f>
        <v>0</v>
      </c>
      <c r="H23">
        <f>MIN(H2:H19)</f>
        <v>0.25</v>
      </c>
      <c r="I23">
        <f>MIN(I2:I19)</f>
        <v>0</v>
      </c>
      <c r="J23">
        <f>MIN(J2:J19)</f>
        <v>0</v>
      </c>
      <c r="K23">
        <f>MIN(K2:K19)</f>
        <v>0.25</v>
      </c>
      <c r="L23">
        <f>MIN(L2:L19)</f>
        <v>0.28571428599999998</v>
      </c>
      <c r="M23">
        <f>MIN(M2:M19)</f>
        <v>0</v>
      </c>
      <c r="N23">
        <f>MIN(N2:N19)</f>
        <v>0.28571428599999998</v>
      </c>
      <c r="O23">
        <f>MIN(O2:O19)</f>
        <v>0.28571428599999998</v>
      </c>
      <c r="P23">
        <f>MIN(P2:P19)</f>
        <v>0</v>
      </c>
      <c r="S23" t="s">
        <v>9</v>
      </c>
      <c r="U23">
        <f>MIN(U2:U19)</f>
        <v>7.5030450799999997</v>
      </c>
      <c r="V23">
        <f>MIN(V2:V19)</f>
        <v>1.7507105190000001</v>
      </c>
      <c r="W23">
        <f>MIN(W2:W19)</f>
        <v>0.164556962</v>
      </c>
      <c r="X23">
        <f>MIN(X2:X19)</f>
        <v>8.1081080999999999E-2</v>
      </c>
      <c r="Y23">
        <f>MIN(Y2:Y19)</f>
        <v>0.30769230800000003</v>
      </c>
      <c r="Z23">
        <f>MIN(Z2:Z19)</f>
        <v>0.44444444399999999</v>
      </c>
      <c r="AA23">
        <f>MIN(AA2:AA19)</f>
        <v>0</v>
      </c>
      <c r="AB23">
        <f>MIN(AB2:AB19)</f>
        <v>0</v>
      </c>
      <c r="AC23">
        <f>MIN(AC2:AC19)</f>
        <v>0.34782608700000001</v>
      </c>
      <c r="AD23">
        <f>MIN(AD2:AD19)</f>
        <v>0.33333333300000001</v>
      </c>
      <c r="AE23">
        <f>MIN(AE2:AE19)</f>
        <v>0.31818181800000001</v>
      </c>
      <c r="AF23">
        <f>MIN(AF2:AF19)</f>
        <v>0.368421053</v>
      </c>
      <c r="AG23">
        <f>MIN(AG2:AG19)</f>
        <v>0.3125</v>
      </c>
      <c r="AH23">
        <f>MIN(AH2:AH19)</f>
        <v>0.40625</v>
      </c>
    </row>
    <row r="24" spans="1:34" x14ac:dyDescent="0.2">
      <c r="A24" t="s">
        <v>10</v>
      </c>
      <c r="C24">
        <f>MAX(C2:C19)</f>
        <v>22.82261724</v>
      </c>
      <c r="D24">
        <f>MAX(D2:D19)</f>
        <v>5.7799896449999997</v>
      </c>
      <c r="E24">
        <f>MAX(E2:E19)</f>
        <v>0.34821428599999998</v>
      </c>
      <c r="F24">
        <f>MAX(F2:F19)</f>
        <v>0.93939393900000001</v>
      </c>
      <c r="G24">
        <f>MAX(G2:G19)</f>
        <v>1</v>
      </c>
      <c r="H24">
        <f>MAX(H2:H19)</f>
        <v>0.90322580600000002</v>
      </c>
      <c r="I24">
        <f>MAX(I2:I19)</f>
        <v>1</v>
      </c>
      <c r="J24">
        <f>MAX(J2:J19)</f>
        <v>1</v>
      </c>
      <c r="K24">
        <f>MAX(K2:K19)</f>
        <v>0.89285714299999996</v>
      </c>
      <c r="L24">
        <f>MAX(L2:L19)</f>
        <v>1</v>
      </c>
      <c r="M24">
        <f>MAX(M2:M19)</f>
        <v>1</v>
      </c>
      <c r="N24">
        <f>MAX(N2:N19)</f>
        <v>1</v>
      </c>
      <c r="O24">
        <f>MAX(O2:O19)</f>
        <v>1</v>
      </c>
      <c r="P24">
        <f>MAX(P2:P19)</f>
        <v>1</v>
      </c>
      <c r="S24" t="s">
        <v>10</v>
      </c>
      <c r="U24">
        <f>MAX(U2:U19)</f>
        <v>23.178635060000001</v>
      </c>
      <c r="V24">
        <f>MAX(V2:V19)</f>
        <v>8.7772037189999992</v>
      </c>
      <c r="W24">
        <f>MAX(W2:W19)</f>
        <v>0.45669291299999998</v>
      </c>
      <c r="X24">
        <f>MAX(X2:X19)</f>
        <v>0.83870967699999999</v>
      </c>
      <c r="Y24">
        <f>MAX(Y2:Y19)</f>
        <v>0.72222222199999997</v>
      </c>
      <c r="Z24">
        <f>MAX(Z2:Z19)</f>
        <v>0.87096774200000004</v>
      </c>
      <c r="AA24">
        <f>MAX(AA2:AA19)</f>
        <v>1</v>
      </c>
      <c r="AB24">
        <f>MAX(AB2:AB19)</f>
        <v>1</v>
      </c>
      <c r="AC24">
        <f>MAX(AC2:AC19)</f>
        <v>0.87096774200000004</v>
      </c>
      <c r="AD24">
        <f>MAX(AD2:AD19)</f>
        <v>0.89655172400000005</v>
      </c>
      <c r="AE24">
        <f>MAX(AE2:AE19)</f>
        <v>0.84615384599999999</v>
      </c>
      <c r="AF24">
        <f>MAX(AF2:AF19)</f>
        <v>0.909090909</v>
      </c>
      <c r="AG24">
        <f>MAX(AG2:AG19)</f>
        <v>1</v>
      </c>
      <c r="AH24">
        <f>MAX(AH2:AH19)</f>
        <v>1</v>
      </c>
    </row>
  </sheetData>
  <sortState xmlns:xlrd2="http://schemas.microsoft.com/office/spreadsheetml/2017/richdata2" ref="A2:V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2020-09-22T21:55:38Z</dcterms:created>
  <dcterms:modified xsi:type="dcterms:W3CDTF">2020-10-02T02:37:16Z</dcterms:modified>
</cp:coreProperties>
</file>