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255bbc512b91dac/Documents/"/>
    </mc:Choice>
  </mc:AlternateContent>
  <xr:revisionPtr revIDLastSave="0" documentId="8_{30BB7699-684E-4F6C-98A2-319A96CEC35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Q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2" l="1"/>
  <c r="E29" i="2"/>
  <c r="D29" i="2"/>
  <c r="C29" i="2"/>
  <c r="C24" i="2"/>
  <c r="H40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E42" i="2"/>
  <c r="D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2" i="2"/>
  <c r="E41" i="2"/>
  <c r="D41" i="2"/>
  <c r="C41" i="2"/>
  <c r="G100" i="2" l="1"/>
  <c r="C401" i="2"/>
  <c r="H100" i="2"/>
  <c r="D401" i="2"/>
  <c r="I100" i="2"/>
  <c r="E401" i="2"/>
  <c r="B42" i="2"/>
  <c r="F41" i="2"/>
  <c r="B43" i="2" l="1"/>
  <c r="F42" i="2"/>
  <c r="B44" i="2" l="1"/>
  <c r="F43" i="2"/>
  <c r="B45" i="2" l="1"/>
  <c r="F44" i="2"/>
  <c r="B46" i="2" l="1"/>
  <c r="F45" i="2"/>
  <c r="B47" i="2" l="1"/>
  <c r="F46" i="2"/>
  <c r="B48" i="2" l="1"/>
  <c r="F47" i="2"/>
  <c r="B49" i="2" l="1"/>
  <c r="F48" i="2"/>
  <c r="B50" i="2" l="1"/>
  <c r="F49" i="2"/>
  <c r="B51" i="2" l="1"/>
  <c r="F50" i="2"/>
  <c r="B52" i="2" l="1"/>
  <c r="F51" i="2"/>
  <c r="B53" i="2" l="1"/>
  <c r="F52" i="2"/>
  <c r="B54" i="2" l="1"/>
  <c r="F53" i="2"/>
  <c r="B55" i="2" l="1"/>
  <c r="F54" i="2"/>
  <c r="B56" i="2" l="1"/>
  <c r="F55" i="2"/>
  <c r="B57" i="2" l="1"/>
  <c r="F56" i="2"/>
  <c r="B58" i="2" l="1"/>
  <c r="F57" i="2"/>
  <c r="B59" i="2" l="1"/>
  <c r="F58" i="2"/>
  <c r="B60" i="2" l="1"/>
  <c r="F59" i="2"/>
  <c r="B61" i="2" l="1"/>
  <c r="F60" i="2"/>
  <c r="B62" i="2" l="1"/>
  <c r="F61" i="2"/>
  <c r="B63" i="2" l="1"/>
  <c r="F62" i="2"/>
  <c r="B64" i="2" l="1"/>
  <c r="F63" i="2"/>
  <c r="B65" i="2" l="1"/>
  <c r="F64" i="2"/>
  <c r="B66" i="2" l="1"/>
  <c r="F65" i="2"/>
  <c r="B67" i="2" l="1"/>
  <c r="F66" i="2"/>
  <c r="B68" i="2" l="1"/>
  <c r="F67" i="2"/>
  <c r="B69" i="2" l="1"/>
  <c r="F68" i="2"/>
  <c r="B70" i="2" l="1"/>
  <c r="F69" i="2"/>
  <c r="B71" i="2" l="1"/>
  <c r="F70" i="2"/>
  <c r="B72" i="2" l="1"/>
  <c r="F71" i="2"/>
  <c r="B73" i="2" l="1"/>
  <c r="F72" i="2"/>
  <c r="B74" i="2" l="1"/>
  <c r="F73" i="2"/>
  <c r="B75" i="2" l="1"/>
  <c r="F74" i="2"/>
  <c r="B76" i="2" l="1"/>
  <c r="F75" i="2"/>
  <c r="B77" i="2" l="1"/>
  <c r="F76" i="2"/>
  <c r="B78" i="2" l="1"/>
  <c r="F77" i="2"/>
  <c r="B79" i="2" l="1"/>
  <c r="F78" i="2"/>
  <c r="B80" i="2" l="1"/>
  <c r="F79" i="2"/>
  <c r="B81" i="2" l="1"/>
  <c r="F80" i="2"/>
  <c r="B82" i="2" l="1"/>
  <c r="F81" i="2"/>
  <c r="B83" i="2" l="1"/>
  <c r="F82" i="2"/>
  <c r="B84" i="2" l="1"/>
  <c r="F83" i="2"/>
  <c r="B85" i="2" l="1"/>
  <c r="F84" i="2"/>
  <c r="B86" i="2" l="1"/>
  <c r="F85" i="2"/>
  <c r="B87" i="2" l="1"/>
  <c r="F86" i="2"/>
  <c r="B88" i="2" l="1"/>
  <c r="F87" i="2"/>
  <c r="B89" i="2" l="1"/>
  <c r="F88" i="2"/>
  <c r="B90" i="2" l="1"/>
  <c r="F89" i="2"/>
  <c r="B91" i="2" l="1"/>
  <c r="F90" i="2"/>
  <c r="B92" i="2" l="1"/>
  <c r="F91" i="2"/>
  <c r="B93" i="2" l="1"/>
  <c r="F92" i="2"/>
  <c r="B94" i="2" l="1"/>
  <c r="F93" i="2"/>
  <c r="B95" i="2" l="1"/>
  <c r="F94" i="2"/>
  <c r="B96" i="2" l="1"/>
  <c r="F95" i="2"/>
  <c r="B97" i="2" l="1"/>
  <c r="F96" i="2"/>
  <c r="B98" i="2" l="1"/>
  <c r="F97" i="2"/>
  <c r="B99" i="2" l="1"/>
  <c r="F98" i="2"/>
  <c r="B100" i="2" l="1"/>
  <c r="F99" i="2"/>
  <c r="B101" i="2" l="1"/>
  <c r="F100" i="2"/>
  <c r="B102" i="2" l="1"/>
  <c r="F101" i="2"/>
  <c r="B103" i="2" l="1"/>
  <c r="F102" i="2"/>
  <c r="B104" i="2" l="1"/>
  <c r="F103" i="2"/>
  <c r="B105" i="2" l="1"/>
  <c r="F104" i="2"/>
  <c r="B106" i="2" l="1"/>
  <c r="F105" i="2"/>
  <c r="B107" i="2" l="1"/>
  <c r="F106" i="2"/>
  <c r="B108" i="2" l="1"/>
  <c r="F107" i="2"/>
  <c r="B109" i="2" l="1"/>
  <c r="F108" i="2"/>
  <c r="B110" i="2" l="1"/>
  <c r="F109" i="2"/>
  <c r="B111" i="2" l="1"/>
  <c r="F110" i="2"/>
  <c r="B112" i="2" l="1"/>
  <c r="F111" i="2"/>
  <c r="B113" i="2" l="1"/>
  <c r="F112" i="2"/>
  <c r="B114" i="2" l="1"/>
  <c r="F113" i="2"/>
  <c r="B115" i="2" l="1"/>
  <c r="F114" i="2"/>
  <c r="B116" i="2" l="1"/>
  <c r="F115" i="2"/>
  <c r="B117" i="2" l="1"/>
  <c r="F116" i="2"/>
  <c r="B118" i="2" l="1"/>
  <c r="F117" i="2"/>
  <c r="B119" i="2" l="1"/>
  <c r="F118" i="2"/>
  <c r="B120" i="2" l="1"/>
  <c r="F119" i="2"/>
  <c r="B121" i="2" l="1"/>
  <c r="F120" i="2"/>
  <c r="B122" i="2" l="1"/>
  <c r="F121" i="2"/>
  <c r="B123" i="2" l="1"/>
  <c r="F122" i="2"/>
  <c r="B124" i="2" l="1"/>
  <c r="F123" i="2"/>
  <c r="B125" i="2" l="1"/>
  <c r="F124" i="2"/>
  <c r="B126" i="2" l="1"/>
  <c r="F125" i="2"/>
  <c r="B127" i="2" l="1"/>
  <c r="F126" i="2"/>
  <c r="B128" i="2" l="1"/>
  <c r="F127" i="2"/>
  <c r="B129" i="2" l="1"/>
  <c r="F128" i="2"/>
  <c r="B130" i="2" l="1"/>
  <c r="F129" i="2"/>
  <c r="B131" i="2" l="1"/>
  <c r="F130" i="2"/>
  <c r="B132" i="2" l="1"/>
  <c r="F131" i="2"/>
  <c r="B133" i="2" l="1"/>
  <c r="F132" i="2"/>
  <c r="B134" i="2" l="1"/>
  <c r="F133" i="2"/>
  <c r="B135" i="2" l="1"/>
  <c r="F134" i="2"/>
  <c r="B136" i="2" l="1"/>
  <c r="F135" i="2"/>
  <c r="B137" i="2" l="1"/>
  <c r="F136" i="2"/>
  <c r="B138" i="2" l="1"/>
  <c r="F137" i="2"/>
  <c r="B139" i="2" l="1"/>
  <c r="F138" i="2"/>
  <c r="B140" i="2" l="1"/>
  <c r="F139" i="2"/>
  <c r="B141" i="2" l="1"/>
  <c r="F140" i="2"/>
  <c r="B142" i="2" l="1"/>
  <c r="F141" i="2"/>
  <c r="B143" i="2" l="1"/>
  <c r="F142" i="2"/>
  <c r="B144" i="2" l="1"/>
  <c r="F143" i="2"/>
  <c r="B145" i="2" l="1"/>
  <c r="F144" i="2"/>
  <c r="B146" i="2" l="1"/>
  <c r="F145" i="2"/>
  <c r="B147" i="2" l="1"/>
  <c r="F146" i="2"/>
  <c r="B148" i="2" l="1"/>
  <c r="F147" i="2"/>
  <c r="B149" i="2" l="1"/>
  <c r="F148" i="2"/>
  <c r="B150" i="2" l="1"/>
  <c r="F149" i="2"/>
  <c r="B151" i="2" l="1"/>
  <c r="F150" i="2"/>
  <c r="B152" i="2" l="1"/>
  <c r="F151" i="2"/>
  <c r="B153" i="2" l="1"/>
  <c r="F152" i="2"/>
  <c r="B154" i="2" l="1"/>
  <c r="F153" i="2"/>
  <c r="B155" i="2" l="1"/>
  <c r="F154" i="2"/>
  <c r="B156" i="2" l="1"/>
  <c r="F155" i="2"/>
  <c r="B157" i="2" l="1"/>
  <c r="F156" i="2"/>
  <c r="B158" i="2" l="1"/>
  <c r="F157" i="2"/>
  <c r="B159" i="2" l="1"/>
  <c r="F158" i="2"/>
  <c r="B160" i="2" l="1"/>
  <c r="F159" i="2"/>
  <c r="B161" i="2" l="1"/>
  <c r="F160" i="2"/>
  <c r="B162" i="2" l="1"/>
  <c r="F161" i="2"/>
  <c r="B163" i="2" l="1"/>
  <c r="F162" i="2"/>
  <c r="B164" i="2" l="1"/>
  <c r="F163" i="2"/>
  <c r="B165" i="2" l="1"/>
  <c r="F164" i="2"/>
  <c r="B166" i="2" l="1"/>
  <c r="F165" i="2"/>
  <c r="B167" i="2" l="1"/>
  <c r="F166" i="2"/>
  <c r="B168" i="2" l="1"/>
  <c r="F167" i="2"/>
  <c r="B169" i="2" l="1"/>
  <c r="F168" i="2"/>
  <c r="B170" i="2" l="1"/>
  <c r="F169" i="2"/>
  <c r="B171" i="2" l="1"/>
  <c r="F170" i="2"/>
  <c r="B172" i="2" l="1"/>
  <c r="F171" i="2"/>
  <c r="B173" i="2" l="1"/>
  <c r="F172" i="2"/>
  <c r="B174" i="2" l="1"/>
  <c r="F173" i="2"/>
  <c r="B175" i="2" l="1"/>
  <c r="F174" i="2"/>
  <c r="B176" i="2" l="1"/>
  <c r="F175" i="2"/>
  <c r="B177" i="2" l="1"/>
  <c r="F176" i="2"/>
  <c r="B178" i="2" l="1"/>
  <c r="F177" i="2"/>
  <c r="B179" i="2" l="1"/>
  <c r="F178" i="2"/>
  <c r="B180" i="2" l="1"/>
  <c r="F179" i="2"/>
  <c r="B181" i="2" l="1"/>
  <c r="F180" i="2"/>
  <c r="B182" i="2" l="1"/>
  <c r="F181" i="2"/>
  <c r="B183" i="2" l="1"/>
  <c r="F182" i="2"/>
  <c r="B184" i="2" l="1"/>
  <c r="F183" i="2"/>
  <c r="B185" i="2" l="1"/>
  <c r="F184" i="2"/>
  <c r="B186" i="2" l="1"/>
  <c r="F185" i="2"/>
  <c r="B187" i="2" l="1"/>
  <c r="F186" i="2"/>
  <c r="B188" i="2" l="1"/>
  <c r="F187" i="2"/>
  <c r="B189" i="2" l="1"/>
  <c r="F188" i="2"/>
  <c r="B190" i="2" l="1"/>
  <c r="F189" i="2"/>
  <c r="B191" i="2" l="1"/>
  <c r="F190" i="2"/>
  <c r="B192" i="2" l="1"/>
  <c r="F191" i="2"/>
  <c r="B193" i="2" l="1"/>
  <c r="F192" i="2"/>
  <c r="B194" i="2" l="1"/>
  <c r="F193" i="2"/>
  <c r="B195" i="2" l="1"/>
  <c r="F194" i="2"/>
  <c r="B196" i="2" l="1"/>
  <c r="F195" i="2"/>
  <c r="B197" i="2" l="1"/>
  <c r="F196" i="2"/>
  <c r="B198" i="2" l="1"/>
  <c r="F197" i="2"/>
  <c r="B199" i="2" l="1"/>
  <c r="F198" i="2"/>
  <c r="B200" i="2" l="1"/>
  <c r="F199" i="2"/>
  <c r="B201" i="2" l="1"/>
  <c r="F200" i="2"/>
  <c r="B202" i="2" l="1"/>
  <c r="F201" i="2"/>
  <c r="B203" i="2" l="1"/>
  <c r="F202" i="2"/>
  <c r="B204" i="2" l="1"/>
  <c r="F203" i="2"/>
  <c r="B205" i="2" l="1"/>
  <c r="F204" i="2"/>
  <c r="B206" i="2" l="1"/>
  <c r="F205" i="2"/>
  <c r="B207" i="2" l="1"/>
  <c r="F206" i="2"/>
  <c r="B208" i="2" l="1"/>
  <c r="F207" i="2"/>
  <c r="B209" i="2" l="1"/>
  <c r="F208" i="2"/>
  <c r="B210" i="2" l="1"/>
  <c r="F209" i="2"/>
  <c r="B211" i="2" l="1"/>
  <c r="F210" i="2"/>
  <c r="B212" i="2" l="1"/>
  <c r="F211" i="2"/>
  <c r="B213" i="2" l="1"/>
  <c r="F212" i="2"/>
  <c r="B214" i="2" l="1"/>
  <c r="F213" i="2"/>
  <c r="B215" i="2" l="1"/>
  <c r="F214" i="2"/>
  <c r="B216" i="2" l="1"/>
  <c r="F215" i="2"/>
  <c r="B217" i="2" l="1"/>
  <c r="F216" i="2"/>
  <c r="B218" i="2" l="1"/>
  <c r="F217" i="2"/>
  <c r="B219" i="2" l="1"/>
  <c r="F218" i="2"/>
  <c r="B220" i="2" l="1"/>
  <c r="F219" i="2"/>
  <c r="B221" i="2" l="1"/>
  <c r="F220" i="2"/>
  <c r="B222" i="2" l="1"/>
  <c r="F221" i="2"/>
  <c r="B223" i="2" l="1"/>
  <c r="F222" i="2"/>
  <c r="B224" i="2" l="1"/>
  <c r="F223" i="2"/>
  <c r="B225" i="2" l="1"/>
  <c r="F224" i="2"/>
  <c r="B226" i="2" l="1"/>
  <c r="F225" i="2"/>
  <c r="B227" i="2" l="1"/>
  <c r="F226" i="2"/>
  <c r="B228" i="2" l="1"/>
  <c r="F227" i="2"/>
  <c r="B229" i="2" l="1"/>
  <c r="F228" i="2"/>
  <c r="B230" i="2" l="1"/>
  <c r="F229" i="2"/>
  <c r="B231" i="2" l="1"/>
  <c r="F230" i="2"/>
  <c r="B232" i="2" l="1"/>
  <c r="F231" i="2"/>
  <c r="B233" i="2" l="1"/>
  <c r="F232" i="2"/>
  <c r="B234" i="2" l="1"/>
  <c r="F233" i="2"/>
  <c r="B235" i="2" l="1"/>
  <c r="F234" i="2"/>
  <c r="B236" i="2" l="1"/>
  <c r="F235" i="2"/>
  <c r="B237" i="2" l="1"/>
  <c r="F236" i="2"/>
  <c r="B238" i="2" l="1"/>
  <c r="F237" i="2"/>
  <c r="B239" i="2" l="1"/>
  <c r="F238" i="2"/>
  <c r="B240" i="2" l="1"/>
  <c r="F239" i="2"/>
  <c r="B241" i="2" l="1"/>
  <c r="F240" i="2"/>
  <c r="B242" i="2" l="1"/>
  <c r="F241" i="2"/>
  <c r="B243" i="2" l="1"/>
  <c r="F242" i="2"/>
  <c r="B244" i="2" l="1"/>
  <c r="F243" i="2"/>
  <c r="B245" i="2" l="1"/>
  <c r="F244" i="2"/>
  <c r="B246" i="2" l="1"/>
  <c r="F245" i="2"/>
  <c r="B247" i="2" l="1"/>
  <c r="F246" i="2"/>
  <c r="B248" i="2" l="1"/>
  <c r="F247" i="2"/>
  <c r="B249" i="2" l="1"/>
  <c r="F248" i="2"/>
  <c r="B250" i="2" l="1"/>
  <c r="F249" i="2"/>
  <c r="B251" i="2" l="1"/>
  <c r="F250" i="2"/>
  <c r="B252" i="2" l="1"/>
  <c r="F251" i="2"/>
  <c r="B253" i="2" l="1"/>
  <c r="F252" i="2"/>
  <c r="B254" i="2" l="1"/>
  <c r="F253" i="2"/>
  <c r="B255" i="2" l="1"/>
  <c r="F254" i="2"/>
  <c r="B256" i="2" l="1"/>
  <c r="F255" i="2"/>
  <c r="B257" i="2" l="1"/>
  <c r="F256" i="2"/>
  <c r="B258" i="2" l="1"/>
  <c r="F257" i="2"/>
  <c r="B259" i="2" l="1"/>
  <c r="F258" i="2"/>
  <c r="B260" i="2" l="1"/>
  <c r="F259" i="2"/>
  <c r="B261" i="2" l="1"/>
  <c r="F260" i="2"/>
  <c r="B262" i="2" l="1"/>
  <c r="F261" i="2"/>
  <c r="B263" i="2" l="1"/>
  <c r="F262" i="2"/>
  <c r="B264" i="2" l="1"/>
  <c r="F263" i="2"/>
  <c r="B265" i="2" l="1"/>
  <c r="F264" i="2"/>
  <c r="B266" i="2" l="1"/>
  <c r="F265" i="2"/>
  <c r="B267" i="2" l="1"/>
  <c r="F266" i="2"/>
  <c r="B268" i="2" l="1"/>
  <c r="F267" i="2"/>
  <c r="B269" i="2" l="1"/>
  <c r="F268" i="2"/>
  <c r="B270" i="2" l="1"/>
  <c r="F269" i="2"/>
  <c r="B271" i="2" l="1"/>
  <c r="F270" i="2"/>
  <c r="B272" i="2" l="1"/>
  <c r="F271" i="2"/>
  <c r="B273" i="2" l="1"/>
  <c r="F272" i="2"/>
  <c r="B274" i="2" l="1"/>
  <c r="F273" i="2"/>
  <c r="B275" i="2" l="1"/>
  <c r="F274" i="2"/>
  <c r="B276" i="2" l="1"/>
  <c r="F275" i="2"/>
  <c r="B277" i="2" l="1"/>
  <c r="F276" i="2"/>
  <c r="B278" i="2" l="1"/>
  <c r="F277" i="2"/>
  <c r="B279" i="2" l="1"/>
  <c r="F278" i="2"/>
  <c r="B280" i="2" l="1"/>
  <c r="F279" i="2"/>
  <c r="B281" i="2" l="1"/>
  <c r="F280" i="2"/>
  <c r="B282" i="2" l="1"/>
  <c r="F281" i="2"/>
  <c r="B283" i="2" l="1"/>
  <c r="F282" i="2"/>
  <c r="B284" i="2" l="1"/>
  <c r="F283" i="2"/>
  <c r="B285" i="2" l="1"/>
  <c r="F284" i="2"/>
  <c r="B286" i="2" l="1"/>
  <c r="F285" i="2"/>
  <c r="B287" i="2" l="1"/>
  <c r="F286" i="2"/>
  <c r="B288" i="2" l="1"/>
  <c r="F287" i="2"/>
  <c r="B289" i="2" l="1"/>
  <c r="F288" i="2"/>
  <c r="B290" i="2" l="1"/>
  <c r="F289" i="2"/>
  <c r="B291" i="2" l="1"/>
  <c r="F290" i="2"/>
  <c r="B292" i="2" l="1"/>
  <c r="F291" i="2"/>
  <c r="B293" i="2" l="1"/>
  <c r="F292" i="2"/>
  <c r="B294" i="2" l="1"/>
  <c r="F293" i="2"/>
  <c r="B295" i="2" l="1"/>
  <c r="F294" i="2"/>
  <c r="B296" i="2" l="1"/>
  <c r="F295" i="2"/>
  <c r="B297" i="2" l="1"/>
  <c r="F296" i="2"/>
  <c r="B298" i="2" l="1"/>
  <c r="F297" i="2"/>
  <c r="B299" i="2" l="1"/>
  <c r="F298" i="2"/>
  <c r="B300" i="2" l="1"/>
  <c r="F299" i="2"/>
  <c r="B301" i="2" l="1"/>
  <c r="F300" i="2"/>
  <c r="B302" i="2" l="1"/>
  <c r="F301" i="2"/>
  <c r="B303" i="2" l="1"/>
  <c r="F302" i="2"/>
  <c r="B304" i="2" l="1"/>
  <c r="F303" i="2"/>
  <c r="B305" i="2" l="1"/>
  <c r="F304" i="2"/>
  <c r="B306" i="2" l="1"/>
  <c r="F305" i="2"/>
  <c r="B307" i="2" l="1"/>
  <c r="F306" i="2"/>
  <c r="B308" i="2" l="1"/>
  <c r="F307" i="2"/>
  <c r="B309" i="2" l="1"/>
  <c r="F308" i="2"/>
  <c r="B310" i="2" l="1"/>
  <c r="F309" i="2"/>
  <c r="B311" i="2" l="1"/>
  <c r="F310" i="2"/>
  <c r="B312" i="2" l="1"/>
  <c r="F311" i="2"/>
  <c r="B313" i="2" l="1"/>
  <c r="F312" i="2"/>
  <c r="B314" i="2" l="1"/>
  <c r="F313" i="2"/>
  <c r="B315" i="2" l="1"/>
  <c r="F314" i="2"/>
  <c r="B316" i="2" l="1"/>
  <c r="F315" i="2"/>
  <c r="B317" i="2" l="1"/>
  <c r="F316" i="2"/>
  <c r="B318" i="2" l="1"/>
  <c r="F317" i="2"/>
  <c r="B319" i="2" l="1"/>
  <c r="F318" i="2"/>
  <c r="B320" i="2" l="1"/>
  <c r="F319" i="2"/>
  <c r="B321" i="2" l="1"/>
  <c r="F320" i="2"/>
  <c r="B322" i="2" l="1"/>
  <c r="F321" i="2"/>
  <c r="B323" i="2" l="1"/>
  <c r="F322" i="2"/>
  <c r="B324" i="2" l="1"/>
  <c r="F323" i="2"/>
  <c r="B325" i="2" l="1"/>
  <c r="F324" i="2"/>
  <c r="B326" i="2" l="1"/>
  <c r="F325" i="2"/>
  <c r="B327" i="2" l="1"/>
  <c r="F326" i="2"/>
  <c r="B328" i="2" l="1"/>
  <c r="F327" i="2"/>
  <c r="B329" i="2" l="1"/>
  <c r="F328" i="2"/>
  <c r="B330" i="2" l="1"/>
  <c r="F329" i="2"/>
  <c r="B331" i="2" l="1"/>
  <c r="F330" i="2"/>
  <c r="B332" i="2" l="1"/>
  <c r="F331" i="2"/>
  <c r="B333" i="2" l="1"/>
  <c r="F332" i="2"/>
  <c r="B334" i="2" l="1"/>
  <c r="F333" i="2"/>
  <c r="B335" i="2" l="1"/>
  <c r="F334" i="2"/>
  <c r="B336" i="2" l="1"/>
  <c r="F335" i="2"/>
  <c r="B337" i="2" l="1"/>
  <c r="F336" i="2"/>
  <c r="B338" i="2" l="1"/>
  <c r="F337" i="2"/>
  <c r="B339" i="2" l="1"/>
  <c r="F338" i="2"/>
  <c r="B340" i="2" l="1"/>
  <c r="F339" i="2"/>
  <c r="B341" i="2" l="1"/>
  <c r="F340" i="2"/>
  <c r="B342" i="2" l="1"/>
  <c r="F341" i="2"/>
  <c r="B343" i="2" l="1"/>
  <c r="F342" i="2"/>
  <c r="B344" i="2" l="1"/>
  <c r="F343" i="2"/>
  <c r="B345" i="2" l="1"/>
  <c r="F344" i="2"/>
  <c r="B346" i="2" l="1"/>
  <c r="F345" i="2"/>
  <c r="B347" i="2" l="1"/>
  <c r="F346" i="2"/>
  <c r="B348" i="2" l="1"/>
  <c r="F347" i="2"/>
  <c r="B349" i="2" l="1"/>
  <c r="F348" i="2"/>
  <c r="B350" i="2" l="1"/>
  <c r="F349" i="2"/>
  <c r="B351" i="2" l="1"/>
  <c r="F350" i="2"/>
  <c r="B352" i="2" l="1"/>
  <c r="F351" i="2"/>
  <c r="B353" i="2" l="1"/>
  <c r="F352" i="2"/>
  <c r="B354" i="2" l="1"/>
  <c r="F353" i="2"/>
  <c r="B355" i="2" l="1"/>
  <c r="F354" i="2"/>
  <c r="B356" i="2" l="1"/>
  <c r="F355" i="2"/>
  <c r="B357" i="2" l="1"/>
  <c r="F356" i="2"/>
  <c r="B358" i="2" l="1"/>
  <c r="F357" i="2"/>
  <c r="B359" i="2" l="1"/>
  <c r="F358" i="2"/>
  <c r="B360" i="2" l="1"/>
  <c r="F359" i="2"/>
  <c r="B361" i="2" l="1"/>
  <c r="F360" i="2"/>
  <c r="B362" i="2" l="1"/>
  <c r="F361" i="2"/>
  <c r="B363" i="2" l="1"/>
  <c r="F362" i="2"/>
  <c r="B364" i="2" l="1"/>
  <c r="F363" i="2"/>
  <c r="B365" i="2" l="1"/>
  <c r="F364" i="2"/>
  <c r="B366" i="2" l="1"/>
  <c r="F365" i="2"/>
  <c r="B367" i="2" l="1"/>
  <c r="F366" i="2"/>
  <c r="B368" i="2" l="1"/>
  <c r="F367" i="2"/>
  <c r="B369" i="2" l="1"/>
  <c r="F368" i="2"/>
  <c r="B370" i="2" l="1"/>
  <c r="F369" i="2"/>
  <c r="B371" i="2" l="1"/>
  <c r="F370" i="2"/>
  <c r="B372" i="2" l="1"/>
  <c r="F371" i="2"/>
  <c r="B373" i="2" l="1"/>
  <c r="F372" i="2"/>
  <c r="B374" i="2" l="1"/>
  <c r="F373" i="2"/>
  <c r="B375" i="2" l="1"/>
  <c r="F374" i="2"/>
  <c r="B376" i="2" l="1"/>
  <c r="F375" i="2"/>
  <c r="B377" i="2" l="1"/>
  <c r="F376" i="2"/>
  <c r="B378" i="2" l="1"/>
  <c r="F377" i="2"/>
  <c r="B379" i="2" l="1"/>
  <c r="F378" i="2"/>
  <c r="B380" i="2" l="1"/>
  <c r="F379" i="2"/>
  <c r="B381" i="2" l="1"/>
  <c r="F380" i="2"/>
  <c r="B382" i="2" l="1"/>
  <c r="F381" i="2"/>
  <c r="B383" i="2" l="1"/>
  <c r="F382" i="2"/>
  <c r="B384" i="2" l="1"/>
  <c r="F383" i="2"/>
  <c r="B385" i="2" l="1"/>
  <c r="F384" i="2"/>
  <c r="B386" i="2" l="1"/>
  <c r="F385" i="2"/>
  <c r="B387" i="2" l="1"/>
  <c r="F386" i="2"/>
  <c r="B388" i="2" l="1"/>
  <c r="F387" i="2"/>
  <c r="B389" i="2" l="1"/>
  <c r="F388" i="2"/>
  <c r="B390" i="2" l="1"/>
  <c r="F389" i="2"/>
  <c r="B391" i="2" l="1"/>
  <c r="F390" i="2"/>
  <c r="B392" i="2" l="1"/>
  <c r="F391" i="2"/>
  <c r="B393" i="2" l="1"/>
  <c r="F392" i="2"/>
  <c r="B394" i="2" l="1"/>
  <c r="F393" i="2"/>
  <c r="B395" i="2" l="1"/>
  <c r="F394" i="2"/>
  <c r="B396" i="2" l="1"/>
  <c r="F395" i="2"/>
  <c r="B397" i="2" l="1"/>
  <c r="F396" i="2"/>
  <c r="B398" i="2" l="1"/>
  <c r="F397" i="2"/>
  <c r="B399" i="2" l="1"/>
  <c r="F398" i="2"/>
  <c r="B400" i="2" l="1"/>
  <c r="F400" i="2" s="1"/>
  <c r="F399" i="2"/>
</calcChain>
</file>

<file path=xl/sharedStrings.xml><?xml version="1.0" encoding="utf-8"?>
<sst xmlns="http://schemas.openxmlformats.org/spreadsheetml/2006/main" count="43" uniqueCount="38">
  <si>
    <t>Question 1. - 20pts</t>
  </si>
  <si>
    <t xml:space="preserve">A fully amortizing mortgage loan is made for $400,000 at 6 percent interest for 30 years. Payments are to be made monthly. </t>
  </si>
  <si>
    <r>
      <rPr>
        <b/>
        <sz val="12"/>
        <color rgb="FF000000"/>
        <rFont val="Calibri"/>
      </rPr>
      <t>a.</t>
    </r>
    <r>
      <rPr>
        <b/>
        <sz val="7"/>
        <color rgb="FF000000"/>
        <rFont val="Times New Roman"/>
      </rPr>
      <t xml:space="preserve">      </t>
    </r>
    <r>
      <rPr>
        <b/>
        <sz val="12"/>
        <color rgb="FF000000"/>
        <rFont val="Calibri"/>
      </rPr>
      <t>Construct fully amortizing mortgage loan table including beginning balance, payment, interest, principal, and ending balance below. (Please check your ending balance by using PV function in Excel) - 7pts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</si>
  <si>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Interest and principal payments during month 1. - 2pts</t>
    </r>
  </si>
  <si>
    <t>Interest</t>
  </si>
  <si>
    <t>Principal Payment</t>
  </si>
  <si>
    <t>Month 1</t>
  </si>
  <si>
    <r>
      <t>c.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2"/>
        <color theme="1"/>
        <rFont val="Calibri"/>
        <family val="2"/>
        <scheme val="minor"/>
      </rPr>
      <t>Total Principal and total interest paid over 30 years. - 3pts</t>
    </r>
  </si>
  <si>
    <t>Total Payment</t>
  </si>
  <si>
    <t>Total Interest PMT</t>
  </si>
  <si>
    <t>Total Principal PMT</t>
  </si>
  <si>
    <t>Total</t>
  </si>
  <si>
    <r>
      <t>d.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What is the remaining principal mortgage balace at the end of year 5. - 1pts</t>
    </r>
  </si>
  <si>
    <t>Remaining Balance at year 5</t>
  </si>
  <si>
    <r>
      <t>e.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In which month, principal payment exceeds interest payment? - 1pts</t>
    </r>
  </si>
  <si>
    <t>Month</t>
  </si>
  <si>
    <t>Month 223</t>
  </si>
  <si>
    <t>f.   After 5 years, investor decide to refinance the current mortgage. The current 30 year mortage interest rate decrease to 4%. The cost of refinance is 4% of the remianing balance. Calculate the total payment, interest and principal payment from original loan(5years) and the refinance(30 years).  - 5pts</t>
  </si>
  <si>
    <t>Remaining Balance at Year5</t>
  </si>
  <si>
    <t>Total Amount (New loan)</t>
  </si>
  <si>
    <t>Principal PMT</t>
  </si>
  <si>
    <t>Original Loan(5 Years)</t>
  </si>
  <si>
    <t>Refinance(30 Years)</t>
  </si>
  <si>
    <t xml:space="preserve">Total </t>
  </si>
  <si>
    <t>g.</t>
  </si>
  <si>
    <t>What is the total cost savings of refinance? - 1pts</t>
  </si>
  <si>
    <t xml:space="preserve">a. </t>
  </si>
  <si>
    <t>Principal</t>
  </si>
  <si>
    <t xml:space="preserve">*I edited the table in a way that helps me build the table better. </t>
  </si>
  <si>
    <t>Duration in years:</t>
  </si>
  <si>
    <t>*I also understand how to use IPMT and PPMT functions so I used those instead</t>
  </si>
  <si>
    <t>Payments per year:</t>
  </si>
  <si>
    <t>Annual interest rate</t>
  </si>
  <si>
    <t>Beginning Balance</t>
  </si>
  <si>
    <t>Payment</t>
  </si>
  <si>
    <t>Ending Balance</t>
  </si>
  <si>
    <t>PV Function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</si>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</sst>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;[Red]&quot;$&quot;#,##0.0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2"/>
      <color rgb="FF000000"/>
      <name val="Calibri"/>
    </font>
    <font>
      <b/>
      <sz val="7"/>
      <color rgb="FF000000"/>
      <name val="Times New Roman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44" fontId="0" fillId="0" borderId="0" xfId="1" applyFont="1"/>
    <xf numFmtId="8" fontId="0" fillId="0" borderId="0" xfId="1" applyNumberFormat="1" applyFont="1"/>
    <xf numFmtId="8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top"/>
    </xf>
    <xf numFmtId="44" fontId="0" fillId="0" borderId="0" xfId="1" applyFont="1" applyFill="1"/>
    <xf numFmtId="8" fontId="0" fillId="0" borderId="0" xfId="1" applyNumberFormat="1" applyFont="1" applyFill="1"/>
    <xf numFmtId="44" fontId="0" fillId="0" borderId="0" xfId="0" applyNumberForma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center"/>
    </xf>
    <xf numFmtId="44" fontId="0" fillId="0" borderId="0" xfId="1" applyFont="1" applyBorder="1"/>
    <xf numFmtId="8" fontId="0" fillId="0" borderId="0" xfId="1" applyNumberFormat="1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44" fontId="4" fillId="0" borderId="0" xfId="1" applyFont="1" applyBorder="1" applyAlignment="1">
      <alignment horizontal="center"/>
    </xf>
    <xf numFmtId="0" fontId="5" fillId="0" borderId="0" xfId="1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44" fontId="4" fillId="0" borderId="1" xfId="1" applyFont="1" applyBorder="1" applyAlignment="1">
      <alignment horizontal="right"/>
    </xf>
    <xf numFmtId="0" fontId="4" fillId="0" borderId="2" xfId="0" applyFont="1" applyBorder="1" applyAlignment="1">
      <alignment horizontal="center" vertical="top"/>
    </xf>
    <xf numFmtId="44" fontId="4" fillId="0" borderId="2" xfId="1" applyFont="1" applyBorder="1" applyAlignment="1">
      <alignment horizontal="center"/>
    </xf>
    <xf numFmtId="8" fontId="4" fillId="0" borderId="2" xfId="1" applyNumberFormat="1" applyFont="1" applyBorder="1" applyAlignment="1">
      <alignment horizontal="center"/>
    </xf>
    <xf numFmtId="0" fontId="4" fillId="3" borderId="0" xfId="0" applyFont="1" applyFill="1" applyAlignment="1">
      <alignment vertical="top"/>
    </xf>
    <xf numFmtId="0" fontId="4" fillId="3" borderId="1" xfId="0" applyFont="1" applyFill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/>
    <xf numFmtId="8" fontId="4" fillId="3" borderId="1" xfId="1" applyNumberFormat="1" applyFont="1" applyFill="1" applyBorder="1" applyAlignment="1">
      <alignment horizontal="center" vertical="center"/>
    </xf>
    <xf numFmtId="8" fontId="4" fillId="3" borderId="1" xfId="1" applyNumberFormat="1" applyFont="1" applyFill="1" applyBorder="1" applyAlignment="1">
      <alignment horizontal="center"/>
    </xf>
    <xf numFmtId="0" fontId="4" fillId="0" borderId="0" xfId="0" applyFont="1"/>
    <xf numFmtId="44" fontId="4" fillId="0" borderId="0" xfId="1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8" fontId="0" fillId="0" borderId="0" xfId="1" applyNumberFormat="1" applyFont="1" applyFill="1" applyAlignment="1">
      <alignment horizontal="center"/>
    </xf>
    <xf numFmtId="44" fontId="0" fillId="0" borderId="0" xfId="1" applyFont="1" applyAlignment="1">
      <alignment vertical="center"/>
    </xf>
    <xf numFmtId="8" fontId="4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Alignment="1">
      <alignment horizontal="right"/>
    </xf>
    <xf numFmtId="0" fontId="4" fillId="0" borderId="1" xfId="0" applyFont="1" applyBorder="1"/>
    <xf numFmtId="0" fontId="8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2" applyNumberFormat="1" applyFont="1" applyBorder="1" applyAlignment="1">
      <alignment horizontal="center"/>
    </xf>
    <xf numFmtId="10" fontId="4" fillId="0" borderId="3" xfId="1" applyNumberFormat="1" applyFont="1" applyBorder="1" applyAlignment="1">
      <alignment horizontal="center"/>
    </xf>
    <xf numFmtId="0" fontId="11" fillId="0" borderId="0" xfId="0" applyFont="1" applyAlignment="1">
      <alignment horizontal="left" vertical="top" wrapText="1"/>
    </xf>
    <xf numFmtId="8" fontId="4" fillId="0" borderId="0" xfId="0" applyNumberFormat="1" applyFont="1"/>
    <xf numFmtId="44" fontId="4" fillId="0" borderId="0" xfId="0" applyNumberFormat="1" applyFont="1"/>
  </cellXfs>
  <cellStyles count="12">
    <cellStyle name="Currency" xfId="1" builtinId="4"/>
    <cellStyle name="Followed Hyperlink" xfId="6" builtinId="9" hidden="1"/>
    <cellStyle name="Followed Hyperlink" xfId="4" builtinId="9" hidden="1"/>
    <cellStyle name="Followed Hyperlink" xfId="10" builtinId="9" hidden="1"/>
    <cellStyle name="Followed Hyperlink" xfId="8" builtinId="9" hidden="1"/>
    <cellStyle name="Hyperlink" xfId="5" builtinId="8" hidden="1"/>
    <cellStyle name="Hyperlink" xfId="3" builtinId="8" hidden="1"/>
    <cellStyle name="Hyperlink" xfId="9" builtinId="8" hidden="1"/>
    <cellStyle name="Hyperlink" xfId="7" builtinId="8" hidden="1"/>
    <cellStyle name="Hyperlink" xfId="1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1"/>
  <sheetViews>
    <sheetView tabSelected="1" topLeftCell="C15" workbookViewId="0">
      <selection activeCell="F26" sqref="F26"/>
    </sheetView>
  </sheetViews>
  <sheetFormatPr defaultColWidth="8.85546875" defaultRowHeight="14.25"/>
  <cols>
    <col min="1" max="1" width="8.85546875" style="2"/>
    <col min="2" max="2" width="24.42578125" customWidth="1"/>
    <col min="3" max="3" width="23.42578125" customWidth="1"/>
    <col min="4" max="4" width="18.140625" customWidth="1"/>
    <col min="5" max="5" width="19.140625" customWidth="1"/>
    <col min="6" max="7" width="15" customWidth="1"/>
    <col min="8" max="8" width="12.5703125" bestFit="1" customWidth="1"/>
    <col min="9" max="9" width="11.85546875" bestFit="1" customWidth="1"/>
    <col min="10" max="10" width="11.140625" bestFit="1" customWidth="1"/>
    <col min="12" max="12" width="26.140625" customWidth="1"/>
    <col min="13" max="13" width="13" customWidth="1"/>
    <col min="14" max="14" width="12.7109375" customWidth="1"/>
  </cols>
  <sheetData>
    <row r="1" spans="1:7" ht="24" customHeight="1">
      <c r="A1" s="1" t="s">
        <v>0</v>
      </c>
    </row>
    <row r="2" spans="1:7" ht="38.25" customHeight="1">
      <c r="A2" s="48" t="s">
        <v>1</v>
      </c>
      <c r="B2" s="48"/>
      <c r="C2" s="48"/>
      <c r="D2" s="48"/>
      <c r="E2" s="48"/>
      <c r="F2" s="48"/>
      <c r="G2" s="48"/>
    </row>
    <row r="3" spans="1:7" ht="10.5" customHeight="1">
      <c r="A3" s="25"/>
      <c r="B3" s="25"/>
      <c r="C3" s="25"/>
      <c r="D3" s="25"/>
      <c r="E3" s="25"/>
      <c r="F3" s="25"/>
      <c r="G3" s="25"/>
    </row>
    <row r="4" spans="1:7" ht="49.5" customHeight="1">
      <c r="A4" s="56" t="s">
        <v>2</v>
      </c>
      <c r="B4" s="49"/>
      <c r="C4" s="49"/>
      <c r="D4" s="49"/>
      <c r="E4" s="49"/>
      <c r="F4" s="49"/>
      <c r="G4" s="49"/>
    </row>
    <row r="5" spans="1:7" ht="6.75" customHeight="1">
      <c r="A5" s="14"/>
      <c r="B5" s="14"/>
      <c r="C5" s="14"/>
      <c r="D5" s="14"/>
      <c r="E5" s="14"/>
      <c r="F5" s="14"/>
      <c r="G5" s="14"/>
    </row>
    <row r="6" spans="1:7" ht="15.75">
      <c r="A6" s="24" t="s">
        <v>3</v>
      </c>
      <c r="E6" s="3"/>
      <c r="F6" s="8"/>
    </row>
    <row r="7" spans="1:7" ht="15.75">
      <c r="B7" s="33"/>
      <c r="C7" s="34" t="s">
        <v>4</v>
      </c>
      <c r="D7" s="34" t="s">
        <v>5</v>
      </c>
      <c r="E7" s="3"/>
      <c r="F7" s="8"/>
    </row>
    <row r="8" spans="1:7" ht="15">
      <c r="B8" s="34" t="s">
        <v>6</v>
      </c>
      <c r="C8" s="37">
        <v>2000</v>
      </c>
      <c r="D8" s="38">
        <v>398.2</v>
      </c>
      <c r="E8" s="3"/>
      <c r="F8" s="8"/>
    </row>
    <row r="9" spans="1:7" ht="6" customHeight="1">
      <c r="B9" s="20"/>
      <c r="C9" s="21"/>
      <c r="D9" s="21"/>
      <c r="E9" s="3"/>
      <c r="F9" s="8"/>
    </row>
    <row r="10" spans="1:7" ht="15.75">
      <c r="A10" s="24" t="s">
        <v>7</v>
      </c>
      <c r="E10" s="8"/>
      <c r="F10" s="9"/>
    </row>
    <row r="11" spans="1:7" ht="15.75">
      <c r="A11" s="7"/>
      <c r="B11" s="31"/>
      <c r="C11" s="31" t="s">
        <v>8</v>
      </c>
      <c r="D11" s="31" t="s">
        <v>9</v>
      </c>
      <c r="E11" s="31" t="s">
        <v>10</v>
      </c>
      <c r="F11" s="43"/>
    </row>
    <row r="12" spans="1:7" ht="15.75">
      <c r="A12" s="7"/>
      <c r="B12" s="31" t="s">
        <v>11</v>
      </c>
      <c r="C12" s="38">
        <v>863352.76</v>
      </c>
      <c r="D12" s="38">
        <v>463352.76</v>
      </c>
      <c r="E12" s="38">
        <v>400000</v>
      </c>
      <c r="F12" s="9"/>
    </row>
    <row r="13" spans="1:7" ht="6.75" customHeight="1">
      <c r="A13" s="7"/>
      <c r="B13" s="15"/>
      <c r="C13" s="22"/>
      <c r="D13" s="22"/>
      <c r="E13" s="8"/>
      <c r="F13" s="9"/>
    </row>
    <row r="14" spans="1:7" ht="15.75">
      <c r="A14" s="24" t="s">
        <v>12</v>
      </c>
      <c r="F14" s="5"/>
      <c r="G14" s="44"/>
    </row>
    <row r="15" spans="1:7" ht="17.25" customHeight="1">
      <c r="A15" s="7"/>
      <c r="B15" s="34" t="s">
        <v>13</v>
      </c>
      <c r="C15" s="37">
        <v>372217.43</v>
      </c>
      <c r="F15" s="5"/>
      <c r="G15" s="3"/>
    </row>
    <row r="16" spans="1:7" ht="6" customHeight="1">
      <c r="A16" s="7"/>
      <c r="B16" s="15"/>
      <c r="C16" s="22"/>
      <c r="F16" s="5"/>
      <c r="G16" s="3"/>
    </row>
    <row r="17" spans="1:9" ht="15.75">
      <c r="A17" s="24" t="s">
        <v>14</v>
      </c>
      <c r="E17" s="3"/>
      <c r="G17" s="23"/>
    </row>
    <row r="18" spans="1:9" ht="15.75">
      <c r="A18" s="7"/>
      <c r="B18" s="31" t="s">
        <v>15</v>
      </c>
      <c r="C18" s="31" t="s">
        <v>16</v>
      </c>
      <c r="D18" s="15"/>
      <c r="E18" s="3"/>
    </row>
    <row r="19" spans="1:9" ht="3" customHeight="1">
      <c r="A19" s="7"/>
      <c r="B19" s="15"/>
      <c r="C19" s="22"/>
      <c r="D19" s="22"/>
      <c r="E19" s="3"/>
    </row>
    <row r="20" spans="1:9" ht="5.25" customHeight="1">
      <c r="A20" s="7"/>
      <c r="B20" s="15"/>
      <c r="C20" s="22"/>
      <c r="D20" s="22"/>
      <c r="F20" s="10"/>
    </row>
    <row r="21" spans="1:9" ht="50.25" customHeight="1">
      <c r="A21" s="49" t="s">
        <v>17</v>
      </c>
      <c r="B21" s="49"/>
      <c r="C21" s="49"/>
      <c r="D21" s="49"/>
      <c r="E21" s="49"/>
      <c r="F21" s="49"/>
      <c r="G21" s="49"/>
      <c r="H21" s="5"/>
      <c r="I21" s="5"/>
    </row>
    <row r="22" spans="1:9" ht="6" customHeight="1">
      <c r="A22" s="25"/>
      <c r="B22" s="25"/>
      <c r="C22" s="25"/>
      <c r="D22" s="25"/>
      <c r="E22" s="25"/>
      <c r="F22" s="25"/>
      <c r="G22" s="25"/>
      <c r="H22" s="5"/>
      <c r="I22" s="5"/>
    </row>
    <row r="23" spans="1:9" ht="15.75" customHeight="1">
      <c r="B23" s="47" t="s">
        <v>18</v>
      </c>
      <c r="C23" s="42">
        <v>372217.43</v>
      </c>
      <c r="D23" s="41"/>
      <c r="E23" s="41"/>
    </row>
    <row r="24" spans="1:9" ht="15.75" customHeight="1">
      <c r="B24" s="36" t="s">
        <v>19</v>
      </c>
      <c r="C24" s="42">
        <f>372217.43*1.04</f>
        <v>387106.12719999999</v>
      </c>
      <c r="D24" s="41"/>
      <c r="E24" s="41"/>
    </row>
    <row r="25" spans="1:9" ht="15.75" customHeight="1">
      <c r="C25" s="40"/>
      <c r="D25" s="41"/>
      <c r="E25" s="41"/>
    </row>
    <row r="26" spans="1:9" ht="15.75" customHeight="1">
      <c r="B26" s="35"/>
      <c r="C26" s="32" t="s">
        <v>8</v>
      </c>
      <c r="D26" s="32" t="s">
        <v>9</v>
      </c>
      <c r="E26" s="32" t="s">
        <v>20</v>
      </c>
    </row>
    <row r="27" spans="1:9" ht="15.75" customHeight="1">
      <c r="B27" s="36" t="s">
        <v>21</v>
      </c>
      <c r="C27" s="38">
        <v>-143892.12603666066</v>
      </c>
      <c r="D27" s="38">
        <v>-116109.55332793885</v>
      </c>
      <c r="E27" s="38">
        <v>-27782.572708721742</v>
      </c>
    </row>
    <row r="28" spans="1:9" ht="18" customHeight="1">
      <c r="B28" s="36" t="s">
        <v>22</v>
      </c>
      <c r="C28" s="37">
        <v>-665317.39474958798</v>
      </c>
      <c r="D28" s="38">
        <v>-278211.26474958594</v>
      </c>
      <c r="E28" s="38">
        <v>-387106.13000000006</v>
      </c>
      <c r="G28" s="10"/>
      <c r="H28" s="10"/>
    </row>
    <row r="29" spans="1:9" ht="15.75" customHeight="1">
      <c r="B29" s="36" t="s">
        <v>23</v>
      </c>
      <c r="C29" s="37">
        <f>SUM(C27:C28)</f>
        <v>-809209.52078624861</v>
      </c>
      <c r="D29" s="37">
        <f>SUM(D27:D28)</f>
        <v>-394320.81807752477</v>
      </c>
      <c r="E29" s="37">
        <f>SUM(E27:E28)</f>
        <v>-414888.7027087218</v>
      </c>
      <c r="F29" s="5"/>
      <c r="G29" s="10"/>
      <c r="H29" s="10"/>
    </row>
    <row r="30" spans="1:9" ht="15.75" customHeight="1">
      <c r="B30" s="39"/>
      <c r="C30" s="45"/>
      <c r="D30" s="45"/>
      <c r="E30" s="45"/>
      <c r="F30" s="5"/>
      <c r="G30" s="10"/>
      <c r="H30" s="10"/>
    </row>
    <row r="31" spans="1:9" ht="15.75" customHeight="1">
      <c r="A31" s="2" t="s">
        <v>24</v>
      </c>
      <c r="B31" s="39" t="s">
        <v>25</v>
      </c>
      <c r="C31" s="45"/>
      <c r="D31" s="37">
        <f>C12+C29</f>
        <v>54143.239213751396</v>
      </c>
      <c r="E31" s="45"/>
      <c r="F31" s="5"/>
      <c r="G31" s="10"/>
      <c r="H31" s="10"/>
    </row>
    <row r="32" spans="1:9">
      <c r="A32" s="12"/>
      <c r="B32" s="46"/>
      <c r="C32" s="13"/>
    </row>
    <row r="33" spans="1:11">
      <c r="A33" s="30" t="s">
        <v>26</v>
      </c>
      <c r="B33" s="18" t="s">
        <v>27</v>
      </c>
      <c r="C33" s="26">
        <v>400000</v>
      </c>
      <c r="F33" t="s">
        <v>28</v>
      </c>
    </row>
    <row r="34" spans="1:11" ht="9" customHeight="1">
      <c r="A34" s="11"/>
      <c r="C34" s="22"/>
      <c r="D34" s="15"/>
    </row>
    <row r="35" spans="1:11" ht="15">
      <c r="B35" s="18" t="s">
        <v>29</v>
      </c>
      <c r="C35" s="53">
        <v>30</v>
      </c>
      <c r="D35" s="50"/>
      <c r="E35" s="15"/>
      <c r="F35" s="15" t="s">
        <v>30</v>
      </c>
      <c r="G35" s="15"/>
      <c r="K35" s="13"/>
    </row>
    <row r="36" spans="1:11" ht="15">
      <c r="B36" s="19" t="s">
        <v>31</v>
      </c>
      <c r="C36" s="54">
        <v>12</v>
      </c>
      <c r="D36" s="51"/>
      <c r="E36" s="16"/>
      <c r="F36" s="16"/>
      <c r="G36" s="16"/>
    </row>
    <row r="37" spans="1:11">
      <c r="B37" s="19" t="s">
        <v>32</v>
      </c>
      <c r="C37" s="55">
        <v>0.06</v>
      </c>
      <c r="D37" s="52"/>
      <c r="E37" s="17"/>
      <c r="F37" s="16"/>
      <c r="G37" s="16"/>
      <c r="J37" s="5"/>
    </row>
    <row r="38" spans="1:11">
      <c r="B38" s="16"/>
      <c r="C38" s="17"/>
      <c r="D38" s="16"/>
      <c r="E38" s="17"/>
      <c r="F38" s="16"/>
      <c r="G38" s="16"/>
    </row>
    <row r="39" spans="1:11" ht="15">
      <c r="A39" s="27" t="s">
        <v>15</v>
      </c>
      <c r="B39" s="28" t="s">
        <v>33</v>
      </c>
      <c r="C39" s="29" t="s">
        <v>34</v>
      </c>
      <c r="D39" s="28" t="s">
        <v>4</v>
      </c>
      <c r="E39" s="29" t="s">
        <v>5</v>
      </c>
      <c r="F39" s="28" t="s">
        <v>35</v>
      </c>
      <c r="G39" s="22"/>
      <c r="H39" s="39" t="s">
        <v>36</v>
      </c>
      <c r="J39" s="6"/>
    </row>
    <row r="40" spans="1:11" ht="15">
      <c r="A40" s="2">
        <v>0</v>
      </c>
      <c r="B40" s="3"/>
      <c r="C40" s="4"/>
      <c r="D40" s="3"/>
      <c r="E40" s="4"/>
      <c r="F40" s="3">
        <v>400000</v>
      </c>
      <c r="G40" s="3"/>
      <c r="H40" s="57">
        <f>PV(0.06/12, 30*12, -2398)</f>
        <v>399966.29131281568</v>
      </c>
    </row>
    <row r="41" spans="1:11">
      <c r="A41" s="2">
        <v>1</v>
      </c>
      <c r="B41" s="3">
        <v>400000</v>
      </c>
      <c r="C41" s="4">
        <f>PMT($C$37/$C$36, $C$35*$C$36, $C$33, 0, 0)</f>
        <v>-2398.2021006110094</v>
      </c>
      <c r="D41" s="4">
        <f>IPMT($C$37/$C$36, $A41, $C$35*$C$36, $C$33, 0, 0)</f>
        <v>-2000</v>
      </c>
      <c r="E41" s="4">
        <f>PPMT($C$37/$C$36, $A41, $C$35*$C$36, $C$33, 0, 0)</f>
        <v>-398.20210061100937</v>
      </c>
      <c r="F41" s="3">
        <f>B41+E41</f>
        <v>399601.797899389</v>
      </c>
      <c r="G41" s="3"/>
    </row>
    <row r="42" spans="1:11">
      <c r="A42" s="2">
        <v>2</v>
      </c>
      <c r="B42" s="3">
        <f>B41+E41</f>
        <v>399601.797899389</v>
      </c>
      <c r="C42" s="4">
        <f>PMT($C$37/$C$36, $C$35*$C$36, $C$33, 0, 0)</f>
        <v>-2398.2021006110094</v>
      </c>
      <c r="D42" s="4">
        <f>IPMT($C$37/$C$36, $A42, $C$35*$C$36, $C$33, 0, 0)</f>
        <v>-1998.0089894969451</v>
      </c>
      <c r="E42" s="4">
        <f>PPMT($C$37/$C$36, $A42, $C$35*$C$36, $C$33, 0, 0)</f>
        <v>-400.19311111406438</v>
      </c>
      <c r="F42" s="3">
        <f>B42+E42</f>
        <v>399201.60478827491</v>
      </c>
      <c r="G42" s="3"/>
    </row>
    <row r="43" spans="1:11">
      <c r="A43" s="2">
        <v>3</v>
      </c>
      <c r="B43" s="3">
        <f t="shared" ref="B43:B106" si="0">B42+E42</f>
        <v>399201.60478827491</v>
      </c>
      <c r="C43" s="4">
        <f t="shared" ref="C43:C106" si="1">PMT($C$37/$C$36, $C$35*$C$36, $C$33, 0, 0)</f>
        <v>-2398.2021006110094</v>
      </c>
      <c r="D43" s="4">
        <f t="shared" ref="D43:D106" si="2">IPMT($C$37/$C$36, $A43, $C$35*$C$36, $C$33, 0, 0)</f>
        <v>-1996.0080239413746</v>
      </c>
      <c r="E43" s="4">
        <f t="shared" ref="E43:E106" si="3">PPMT($C$37/$C$36, $A43, $C$35*$C$36, $C$33, 0, 0)</f>
        <v>-402.19407666963474</v>
      </c>
      <c r="F43" s="3">
        <f t="shared" ref="F43:F106" si="4">B43+E43</f>
        <v>398799.41071160528</v>
      </c>
      <c r="G43" s="3"/>
    </row>
    <row r="44" spans="1:11">
      <c r="A44" s="2">
        <v>4</v>
      </c>
      <c r="B44" s="3">
        <f t="shared" si="0"/>
        <v>398799.41071160528</v>
      </c>
      <c r="C44" s="4">
        <f t="shared" si="1"/>
        <v>-2398.2021006110094</v>
      </c>
      <c r="D44" s="4">
        <f t="shared" si="2"/>
        <v>-1993.9970535580264</v>
      </c>
      <c r="E44" s="4">
        <f t="shared" si="3"/>
        <v>-404.20504705298293</v>
      </c>
      <c r="F44" s="3">
        <f t="shared" si="4"/>
        <v>398395.20566455228</v>
      </c>
      <c r="G44" s="3"/>
    </row>
    <row r="45" spans="1:11">
      <c r="A45" s="2">
        <v>5</v>
      </c>
      <c r="B45" s="3">
        <f t="shared" si="0"/>
        <v>398395.20566455228</v>
      </c>
      <c r="C45" s="4">
        <f t="shared" si="1"/>
        <v>-2398.2021006110094</v>
      </c>
      <c r="D45" s="4">
        <f t="shared" si="2"/>
        <v>-1991.9760283227615</v>
      </c>
      <c r="E45" s="4">
        <f t="shared" si="3"/>
        <v>-406.22607228824785</v>
      </c>
      <c r="F45" s="3">
        <f t="shared" si="4"/>
        <v>397988.97959226405</v>
      </c>
      <c r="G45" s="3"/>
    </row>
    <row r="46" spans="1:11">
      <c r="A46" s="2">
        <v>6</v>
      </c>
      <c r="B46" s="3">
        <f t="shared" si="0"/>
        <v>397988.97959226405</v>
      </c>
      <c r="C46" s="4">
        <f t="shared" si="1"/>
        <v>-2398.2021006110094</v>
      </c>
      <c r="D46" s="4">
        <f t="shared" si="2"/>
        <v>-1989.9448979613203</v>
      </c>
      <c r="E46" s="4">
        <f t="shared" si="3"/>
        <v>-408.25720264968913</v>
      </c>
      <c r="F46" s="3">
        <f t="shared" si="4"/>
        <v>397580.72238961438</v>
      </c>
      <c r="G46" s="3"/>
    </row>
    <row r="47" spans="1:11">
      <c r="A47" s="2">
        <v>7</v>
      </c>
      <c r="B47" s="3">
        <f t="shared" si="0"/>
        <v>397580.72238961438</v>
      </c>
      <c r="C47" s="4">
        <f t="shared" si="1"/>
        <v>-2398.2021006110094</v>
      </c>
      <c r="D47" s="4">
        <f t="shared" si="2"/>
        <v>-1987.9036119480718</v>
      </c>
      <c r="E47" s="4">
        <f t="shared" si="3"/>
        <v>-410.29848866293753</v>
      </c>
      <c r="F47" s="3">
        <f t="shared" si="4"/>
        <v>397170.42390095146</v>
      </c>
      <c r="G47" s="3"/>
    </row>
    <row r="48" spans="1:11">
      <c r="A48" s="2">
        <v>8</v>
      </c>
      <c r="B48" s="3">
        <f t="shared" si="0"/>
        <v>397170.42390095146</v>
      </c>
      <c r="C48" s="4">
        <f t="shared" si="1"/>
        <v>-2398.2021006110094</v>
      </c>
      <c r="D48" s="4">
        <f t="shared" si="2"/>
        <v>-1985.852119504757</v>
      </c>
      <c r="E48" s="4">
        <f t="shared" si="3"/>
        <v>-412.34998110625224</v>
      </c>
      <c r="F48" s="3">
        <f t="shared" si="4"/>
        <v>396758.07391984522</v>
      </c>
      <c r="G48" s="3"/>
    </row>
    <row r="49" spans="1:7">
      <c r="A49" s="2">
        <v>9</v>
      </c>
      <c r="B49" s="3">
        <f t="shared" si="0"/>
        <v>396758.07391984522</v>
      </c>
      <c r="C49" s="4">
        <f t="shared" si="1"/>
        <v>-2398.2021006110094</v>
      </c>
      <c r="D49" s="4">
        <f t="shared" si="2"/>
        <v>-1983.7903695992259</v>
      </c>
      <c r="E49" s="4">
        <f t="shared" si="3"/>
        <v>-414.4117310117835</v>
      </c>
      <c r="F49" s="3">
        <f t="shared" si="4"/>
        <v>396343.66218883346</v>
      </c>
      <c r="G49" s="3"/>
    </row>
    <row r="50" spans="1:7">
      <c r="A50" s="2">
        <v>10</v>
      </c>
      <c r="B50" s="3">
        <f t="shared" si="0"/>
        <v>396343.66218883346</v>
      </c>
      <c r="C50" s="4">
        <f t="shared" si="1"/>
        <v>-2398.2021006110094</v>
      </c>
      <c r="D50" s="4">
        <f t="shared" si="2"/>
        <v>-1981.7183109441669</v>
      </c>
      <c r="E50" s="4">
        <f t="shared" si="3"/>
        <v>-416.48378966684243</v>
      </c>
      <c r="F50" s="3">
        <f t="shared" si="4"/>
        <v>395927.17839916662</v>
      </c>
      <c r="G50" s="3"/>
    </row>
    <row r="51" spans="1:7">
      <c r="A51" s="2">
        <v>11</v>
      </c>
      <c r="B51" s="3">
        <f t="shared" si="0"/>
        <v>395927.17839916662</v>
      </c>
      <c r="C51" s="4">
        <f t="shared" si="1"/>
        <v>-2398.2021006110094</v>
      </c>
      <c r="D51" s="4">
        <f t="shared" si="2"/>
        <v>-1979.6358919958325</v>
      </c>
      <c r="E51" s="4">
        <f t="shared" si="3"/>
        <v>-418.56620861517661</v>
      </c>
      <c r="F51" s="3">
        <f t="shared" si="4"/>
        <v>395508.61219055142</v>
      </c>
      <c r="G51" s="3"/>
    </row>
    <row r="52" spans="1:7">
      <c r="A52" s="2">
        <v>12</v>
      </c>
      <c r="B52" s="3">
        <f t="shared" si="0"/>
        <v>395508.61219055142</v>
      </c>
      <c r="C52" s="4">
        <f t="shared" si="1"/>
        <v>-2398.2021006110094</v>
      </c>
      <c r="D52" s="4">
        <f t="shared" si="2"/>
        <v>-1977.5430609527568</v>
      </c>
      <c r="E52" s="4">
        <f t="shared" si="3"/>
        <v>-420.65903965825242</v>
      </c>
      <c r="F52" s="3">
        <f t="shared" si="4"/>
        <v>395087.95315089315</v>
      </c>
      <c r="G52" s="3"/>
    </row>
    <row r="53" spans="1:7">
      <c r="A53" s="2">
        <v>13</v>
      </c>
      <c r="B53" s="3">
        <f t="shared" si="0"/>
        <v>395087.95315089315</v>
      </c>
      <c r="C53" s="4">
        <f t="shared" si="1"/>
        <v>-2398.2021006110094</v>
      </c>
      <c r="D53" s="4">
        <f t="shared" si="2"/>
        <v>-1975.4397657544655</v>
      </c>
      <c r="E53" s="4">
        <f t="shared" si="3"/>
        <v>-422.76233485654376</v>
      </c>
      <c r="F53" s="3">
        <f t="shared" si="4"/>
        <v>394665.1908160366</v>
      </c>
      <c r="G53" s="3"/>
    </row>
    <row r="54" spans="1:7">
      <c r="A54" s="2">
        <v>14</v>
      </c>
      <c r="B54" s="3">
        <f t="shared" si="0"/>
        <v>394665.1908160366</v>
      </c>
      <c r="C54" s="4">
        <f t="shared" si="1"/>
        <v>-2398.2021006110094</v>
      </c>
      <c r="D54" s="4">
        <f t="shared" si="2"/>
        <v>-1973.325954080183</v>
      </c>
      <c r="E54" s="4">
        <f t="shared" si="3"/>
        <v>-424.87614653082636</v>
      </c>
      <c r="F54" s="3">
        <f t="shared" si="4"/>
        <v>394240.31466950575</v>
      </c>
      <c r="G54" s="3"/>
    </row>
    <row r="55" spans="1:7">
      <c r="A55" s="2">
        <v>15</v>
      </c>
      <c r="B55" s="3">
        <f t="shared" si="0"/>
        <v>394240.31466950575</v>
      </c>
      <c r="C55" s="4">
        <f t="shared" si="1"/>
        <v>-2398.2021006110094</v>
      </c>
      <c r="D55" s="4">
        <f t="shared" si="2"/>
        <v>-1971.2015733475284</v>
      </c>
      <c r="E55" s="4">
        <f t="shared" si="3"/>
        <v>-427.00052726348065</v>
      </c>
      <c r="F55" s="3">
        <f t="shared" si="4"/>
        <v>393813.31414224225</v>
      </c>
      <c r="G55" s="3"/>
    </row>
    <row r="56" spans="1:7">
      <c r="A56" s="2">
        <v>16</v>
      </c>
      <c r="B56" s="3">
        <f t="shared" si="0"/>
        <v>393813.31414224225</v>
      </c>
      <c r="C56" s="4">
        <f t="shared" si="1"/>
        <v>-2398.2021006110094</v>
      </c>
      <c r="D56" s="4">
        <f t="shared" si="2"/>
        <v>-1969.0665707112114</v>
      </c>
      <c r="E56" s="4">
        <f t="shared" si="3"/>
        <v>-429.13552989979792</v>
      </c>
      <c r="F56" s="3">
        <f t="shared" si="4"/>
        <v>393384.17861234245</v>
      </c>
      <c r="G56" s="3"/>
    </row>
    <row r="57" spans="1:7">
      <c r="A57" s="2">
        <v>17</v>
      </c>
      <c r="B57" s="3">
        <f t="shared" si="0"/>
        <v>393384.17861234245</v>
      </c>
      <c r="C57" s="4">
        <f t="shared" si="1"/>
        <v>-2398.2021006110094</v>
      </c>
      <c r="D57" s="4">
        <f t="shared" si="2"/>
        <v>-1966.9208930617124</v>
      </c>
      <c r="E57" s="4">
        <f t="shared" si="3"/>
        <v>-431.28120754929699</v>
      </c>
      <c r="F57" s="3">
        <f t="shared" si="4"/>
        <v>392952.89740479318</v>
      </c>
      <c r="G57" s="3"/>
    </row>
    <row r="58" spans="1:7">
      <c r="A58" s="2">
        <v>18</v>
      </c>
      <c r="B58" s="3">
        <f t="shared" si="0"/>
        <v>392952.89740479318</v>
      </c>
      <c r="C58" s="4">
        <f t="shared" si="1"/>
        <v>-2398.2021006110094</v>
      </c>
      <c r="D58" s="4">
        <f t="shared" si="2"/>
        <v>-1964.7644870239656</v>
      </c>
      <c r="E58" s="4">
        <f t="shared" si="3"/>
        <v>-433.43761358704347</v>
      </c>
      <c r="F58" s="3">
        <f t="shared" si="4"/>
        <v>392519.45979120611</v>
      </c>
      <c r="G58" s="3"/>
    </row>
    <row r="59" spans="1:7">
      <c r="A59" s="2">
        <v>19</v>
      </c>
      <c r="B59" s="3">
        <f t="shared" si="0"/>
        <v>392519.45979120611</v>
      </c>
      <c r="C59" s="4">
        <f t="shared" si="1"/>
        <v>-2398.2021006110094</v>
      </c>
      <c r="D59" s="4">
        <f t="shared" si="2"/>
        <v>-1962.5972989560305</v>
      </c>
      <c r="E59" s="4">
        <f t="shared" si="3"/>
        <v>-435.60480165497876</v>
      </c>
      <c r="F59" s="3">
        <f t="shared" si="4"/>
        <v>392083.85498955112</v>
      </c>
      <c r="G59" s="3"/>
    </row>
    <row r="60" spans="1:7">
      <c r="A60" s="2">
        <v>20</v>
      </c>
      <c r="B60" s="3">
        <f t="shared" si="0"/>
        <v>392083.85498955112</v>
      </c>
      <c r="C60" s="4">
        <f t="shared" si="1"/>
        <v>-2398.2021006110094</v>
      </c>
      <c r="D60" s="4">
        <f t="shared" si="2"/>
        <v>-1960.4192749477556</v>
      </c>
      <c r="E60" s="4">
        <f t="shared" si="3"/>
        <v>-437.78282566325362</v>
      </c>
      <c r="F60" s="3">
        <f t="shared" si="4"/>
        <v>391646.07216388785</v>
      </c>
      <c r="G60" s="3"/>
    </row>
    <row r="61" spans="1:7">
      <c r="A61" s="2">
        <v>21</v>
      </c>
      <c r="B61" s="3">
        <f t="shared" si="0"/>
        <v>391646.07216388785</v>
      </c>
      <c r="C61" s="4">
        <f t="shared" si="1"/>
        <v>-2398.2021006110094</v>
      </c>
      <c r="D61" s="4">
        <f t="shared" si="2"/>
        <v>-1958.2303608194395</v>
      </c>
      <c r="E61" s="4">
        <f t="shared" si="3"/>
        <v>-439.97173979156992</v>
      </c>
      <c r="F61" s="3">
        <f t="shared" si="4"/>
        <v>391206.10042409628</v>
      </c>
      <c r="G61" s="3"/>
    </row>
    <row r="62" spans="1:7">
      <c r="A62" s="2">
        <v>22</v>
      </c>
      <c r="B62" s="3">
        <f t="shared" si="0"/>
        <v>391206.10042409628</v>
      </c>
      <c r="C62" s="4">
        <f t="shared" si="1"/>
        <v>-2398.2021006110094</v>
      </c>
      <c r="D62" s="4">
        <f t="shared" si="2"/>
        <v>-1956.0305021204817</v>
      </c>
      <c r="E62" s="4">
        <f t="shared" si="3"/>
        <v>-442.17159849052769</v>
      </c>
      <c r="F62" s="3">
        <f t="shared" si="4"/>
        <v>390763.92882560578</v>
      </c>
      <c r="G62" s="3"/>
    </row>
    <row r="63" spans="1:7">
      <c r="A63" s="2">
        <v>23</v>
      </c>
      <c r="B63" s="3">
        <f t="shared" si="0"/>
        <v>390763.92882560578</v>
      </c>
      <c r="C63" s="4">
        <f t="shared" si="1"/>
        <v>-2398.2021006110094</v>
      </c>
      <c r="D63" s="4">
        <f t="shared" si="2"/>
        <v>-1953.8196441280288</v>
      </c>
      <c r="E63" s="4">
        <f t="shared" si="3"/>
        <v>-444.38245648298044</v>
      </c>
      <c r="F63" s="3">
        <f t="shared" si="4"/>
        <v>390319.54636912281</v>
      </c>
      <c r="G63" s="3"/>
    </row>
    <row r="64" spans="1:7">
      <c r="A64" s="2">
        <v>24</v>
      </c>
      <c r="B64" s="3">
        <f t="shared" si="0"/>
        <v>390319.54636912281</v>
      </c>
      <c r="C64" s="4">
        <f t="shared" si="1"/>
        <v>-2398.2021006110094</v>
      </c>
      <c r="D64" s="4">
        <f t="shared" si="2"/>
        <v>-1951.5977318456141</v>
      </c>
      <c r="E64" s="4">
        <f t="shared" si="3"/>
        <v>-446.60436876539529</v>
      </c>
      <c r="F64" s="3">
        <f t="shared" si="4"/>
        <v>389872.94200035743</v>
      </c>
      <c r="G64" s="3"/>
    </row>
    <row r="65" spans="1:7">
      <c r="A65" s="2">
        <v>25</v>
      </c>
      <c r="B65" s="3">
        <f t="shared" si="0"/>
        <v>389872.94200035743</v>
      </c>
      <c r="C65" s="4">
        <f t="shared" si="1"/>
        <v>-2398.2021006110094</v>
      </c>
      <c r="D65" s="4">
        <f t="shared" si="2"/>
        <v>-1949.364710001787</v>
      </c>
      <c r="E65" s="4">
        <f t="shared" si="3"/>
        <v>-448.83739060922221</v>
      </c>
      <c r="F65" s="3">
        <f t="shared" si="4"/>
        <v>389424.10460974823</v>
      </c>
      <c r="G65" s="3"/>
    </row>
    <row r="66" spans="1:7">
      <c r="A66" s="2">
        <v>26</v>
      </c>
      <c r="B66" s="3">
        <f t="shared" si="0"/>
        <v>389424.10460974823</v>
      </c>
      <c r="C66" s="4">
        <f t="shared" si="1"/>
        <v>-2398.2021006110094</v>
      </c>
      <c r="D66" s="4">
        <f t="shared" si="2"/>
        <v>-1947.120523048741</v>
      </c>
      <c r="E66" s="4">
        <f t="shared" si="3"/>
        <v>-451.08157756226836</v>
      </c>
      <c r="F66" s="3">
        <f t="shared" si="4"/>
        <v>388973.02303218597</v>
      </c>
      <c r="G66" s="3"/>
    </row>
    <row r="67" spans="1:7">
      <c r="A67" s="2">
        <v>27</v>
      </c>
      <c r="B67" s="3">
        <f t="shared" si="0"/>
        <v>388973.02303218597</v>
      </c>
      <c r="C67" s="4">
        <f t="shared" si="1"/>
        <v>-2398.2021006110094</v>
      </c>
      <c r="D67" s="4">
        <f t="shared" si="2"/>
        <v>-1944.8651151609297</v>
      </c>
      <c r="E67" s="4">
        <f t="shared" si="3"/>
        <v>-453.33698545007968</v>
      </c>
      <c r="F67" s="3">
        <f t="shared" si="4"/>
        <v>388519.68604673591</v>
      </c>
      <c r="G67" s="3"/>
    </row>
    <row r="68" spans="1:7">
      <c r="A68" s="2">
        <v>28</v>
      </c>
      <c r="B68" s="3">
        <f t="shared" si="0"/>
        <v>388519.68604673591</v>
      </c>
      <c r="C68" s="4">
        <f t="shared" si="1"/>
        <v>-2398.2021006110094</v>
      </c>
      <c r="D68" s="4">
        <f t="shared" si="2"/>
        <v>-1942.598430233679</v>
      </c>
      <c r="E68" s="4">
        <f t="shared" si="3"/>
        <v>-455.60367037733005</v>
      </c>
      <c r="F68" s="3">
        <f t="shared" si="4"/>
        <v>388064.08237635856</v>
      </c>
      <c r="G68" s="3"/>
    </row>
    <row r="69" spans="1:7">
      <c r="A69" s="2">
        <v>29</v>
      </c>
      <c r="B69" s="3">
        <f t="shared" si="0"/>
        <v>388064.08237635856</v>
      </c>
      <c r="C69" s="4">
        <f t="shared" si="1"/>
        <v>-2398.2021006110094</v>
      </c>
      <c r="D69" s="4">
        <f t="shared" si="2"/>
        <v>-1940.3204118817926</v>
      </c>
      <c r="E69" s="4">
        <f t="shared" si="3"/>
        <v>-457.88168872921671</v>
      </c>
      <c r="F69" s="3">
        <f t="shared" si="4"/>
        <v>387606.20068762935</v>
      </c>
      <c r="G69" s="3"/>
    </row>
    <row r="70" spans="1:7">
      <c r="A70" s="2">
        <v>30</v>
      </c>
      <c r="B70" s="3">
        <f t="shared" si="0"/>
        <v>387606.20068762935</v>
      </c>
      <c r="C70" s="4">
        <f t="shared" si="1"/>
        <v>-2398.2021006110094</v>
      </c>
      <c r="D70" s="4">
        <f t="shared" si="2"/>
        <v>-1938.0310034381464</v>
      </c>
      <c r="E70" s="4">
        <f t="shared" si="3"/>
        <v>-460.1710971728628</v>
      </c>
      <c r="F70" s="3">
        <f t="shared" si="4"/>
        <v>387146.02959045646</v>
      </c>
      <c r="G70" s="3"/>
    </row>
    <row r="71" spans="1:7">
      <c r="A71" s="2">
        <v>31</v>
      </c>
      <c r="B71" s="3">
        <f t="shared" si="0"/>
        <v>387146.02959045646</v>
      </c>
      <c r="C71" s="4">
        <f t="shared" si="1"/>
        <v>-2398.2021006110094</v>
      </c>
      <c r="D71" s="4">
        <f t="shared" si="2"/>
        <v>-1935.7301479522821</v>
      </c>
      <c r="E71" s="4">
        <f t="shared" si="3"/>
        <v>-462.47195265872716</v>
      </c>
      <c r="F71" s="3">
        <f t="shared" si="4"/>
        <v>386683.55763779773</v>
      </c>
      <c r="G71" s="3"/>
    </row>
    <row r="72" spans="1:7">
      <c r="A72" s="2">
        <v>32</v>
      </c>
      <c r="B72" s="3">
        <f t="shared" si="0"/>
        <v>386683.55763779773</v>
      </c>
      <c r="C72" s="4">
        <f t="shared" si="1"/>
        <v>-2398.2021006110094</v>
      </c>
      <c r="D72" s="4">
        <f t="shared" si="2"/>
        <v>-1933.4177881889887</v>
      </c>
      <c r="E72" s="4">
        <f t="shared" si="3"/>
        <v>-464.78431242202078</v>
      </c>
      <c r="F72" s="3">
        <f t="shared" si="4"/>
        <v>386218.77332537569</v>
      </c>
      <c r="G72" s="3"/>
    </row>
    <row r="73" spans="1:7">
      <c r="A73" s="2">
        <v>33</v>
      </c>
      <c r="B73" s="3">
        <f t="shared" si="0"/>
        <v>386218.77332537569</v>
      </c>
      <c r="C73" s="4">
        <f t="shared" si="1"/>
        <v>-2398.2021006110094</v>
      </c>
      <c r="D73" s="4">
        <f t="shared" si="2"/>
        <v>-1931.0938666268785</v>
      </c>
      <c r="E73" s="4">
        <f t="shared" si="3"/>
        <v>-467.10823398413089</v>
      </c>
      <c r="F73" s="3">
        <f t="shared" si="4"/>
        <v>385751.66509139154</v>
      </c>
      <c r="G73" s="3"/>
    </row>
    <row r="74" spans="1:7">
      <c r="A74" s="2">
        <v>34</v>
      </c>
      <c r="B74" s="3">
        <f t="shared" si="0"/>
        <v>385751.66509139154</v>
      </c>
      <c r="C74" s="4">
        <f t="shared" si="1"/>
        <v>-2398.2021006110094</v>
      </c>
      <c r="D74" s="4">
        <f t="shared" si="2"/>
        <v>-1928.7583254569577</v>
      </c>
      <c r="E74" s="4">
        <f t="shared" si="3"/>
        <v>-469.44377515405154</v>
      </c>
      <c r="F74" s="3">
        <f t="shared" si="4"/>
        <v>385282.22131623747</v>
      </c>
      <c r="G74" s="3"/>
    </row>
    <row r="75" spans="1:7">
      <c r="A75" s="2">
        <v>35</v>
      </c>
      <c r="B75" s="3">
        <f t="shared" si="0"/>
        <v>385282.22131623747</v>
      </c>
      <c r="C75" s="4">
        <f t="shared" si="1"/>
        <v>-2398.2021006110094</v>
      </c>
      <c r="D75" s="4">
        <f t="shared" si="2"/>
        <v>-1926.4111065811876</v>
      </c>
      <c r="E75" s="4">
        <f t="shared" si="3"/>
        <v>-471.79099402982183</v>
      </c>
      <c r="F75" s="3">
        <f t="shared" si="4"/>
        <v>384810.43032220763</v>
      </c>
      <c r="G75" s="3"/>
    </row>
    <row r="76" spans="1:7">
      <c r="A76" s="2">
        <v>36</v>
      </c>
      <c r="B76" s="3">
        <f t="shared" si="0"/>
        <v>384810.43032220763</v>
      </c>
      <c r="C76" s="4">
        <f t="shared" si="1"/>
        <v>-2398.2021006110094</v>
      </c>
      <c r="D76" s="4">
        <f t="shared" si="2"/>
        <v>-1924.0521516110384</v>
      </c>
      <c r="E76" s="4">
        <f t="shared" si="3"/>
        <v>-474.14994899997089</v>
      </c>
      <c r="F76" s="3">
        <f t="shared" si="4"/>
        <v>384336.28037320764</v>
      </c>
      <c r="G76" s="3"/>
    </row>
    <row r="77" spans="1:7">
      <c r="A77" s="2">
        <v>37</v>
      </c>
      <c r="B77" s="3">
        <f t="shared" si="0"/>
        <v>384336.28037320764</v>
      </c>
      <c r="C77" s="4">
        <f t="shared" si="1"/>
        <v>-2398.2021006110094</v>
      </c>
      <c r="D77" s="4">
        <f t="shared" si="2"/>
        <v>-1921.6814018660386</v>
      </c>
      <c r="E77" s="4">
        <f t="shared" si="3"/>
        <v>-476.52069874497073</v>
      </c>
      <c r="F77" s="3">
        <f t="shared" si="4"/>
        <v>383859.75967446266</v>
      </c>
      <c r="G77" s="3"/>
    </row>
    <row r="78" spans="1:7">
      <c r="A78" s="2">
        <v>38</v>
      </c>
      <c r="B78" s="3">
        <f t="shared" si="0"/>
        <v>383859.75967446266</v>
      </c>
      <c r="C78" s="4">
        <f t="shared" si="1"/>
        <v>-2398.2021006110094</v>
      </c>
      <c r="D78" s="4">
        <f t="shared" si="2"/>
        <v>-1919.2987983723137</v>
      </c>
      <c r="E78" s="4">
        <f t="shared" si="3"/>
        <v>-478.90330223869557</v>
      </c>
      <c r="F78" s="3">
        <f t="shared" si="4"/>
        <v>383380.85637222399</v>
      </c>
      <c r="G78" s="3"/>
    </row>
    <row r="79" spans="1:7">
      <c r="A79" s="2">
        <v>39</v>
      </c>
      <c r="B79" s="3">
        <f t="shared" si="0"/>
        <v>383380.85637222399</v>
      </c>
      <c r="C79" s="4">
        <f t="shared" si="1"/>
        <v>-2398.2021006110094</v>
      </c>
      <c r="D79" s="4">
        <f t="shared" si="2"/>
        <v>-1916.9042818611204</v>
      </c>
      <c r="E79" s="4">
        <f t="shared" si="3"/>
        <v>-481.29781874988913</v>
      </c>
      <c r="F79" s="3">
        <f t="shared" si="4"/>
        <v>382899.55855347408</v>
      </c>
      <c r="G79" s="3"/>
    </row>
    <row r="80" spans="1:7">
      <c r="A80" s="2">
        <v>40</v>
      </c>
      <c r="B80" s="3">
        <f t="shared" si="0"/>
        <v>382899.55855347408</v>
      </c>
      <c r="C80" s="4">
        <f t="shared" si="1"/>
        <v>-2398.2021006110094</v>
      </c>
      <c r="D80" s="4">
        <f t="shared" si="2"/>
        <v>-1914.4977927673708</v>
      </c>
      <c r="E80" s="4">
        <f t="shared" si="3"/>
        <v>-483.70430784363845</v>
      </c>
      <c r="F80" s="3">
        <f t="shared" si="4"/>
        <v>382415.85424563044</v>
      </c>
      <c r="G80" s="3"/>
    </row>
    <row r="81" spans="1:7">
      <c r="A81" s="2">
        <v>41</v>
      </c>
      <c r="B81" s="3">
        <f t="shared" si="0"/>
        <v>382415.85424563044</v>
      </c>
      <c r="C81" s="4">
        <f t="shared" si="1"/>
        <v>-2398.2021006110094</v>
      </c>
      <c r="D81" s="4">
        <f t="shared" si="2"/>
        <v>-1912.0792712281525</v>
      </c>
      <c r="E81" s="4">
        <f t="shared" si="3"/>
        <v>-486.12282938285671</v>
      </c>
      <c r="F81" s="3">
        <f t="shared" si="4"/>
        <v>381929.73141624761</v>
      </c>
      <c r="G81" s="3"/>
    </row>
    <row r="82" spans="1:7">
      <c r="A82" s="2">
        <v>42</v>
      </c>
      <c r="B82" s="3">
        <f t="shared" si="0"/>
        <v>381929.73141624761</v>
      </c>
      <c r="C82" s="4">
        <f t="shared" si="1"/>
        <v>-2398.2021006110094</v>
      </c>
      <c r="D82" s="4">
        <f t="shared" si="2"/>
        <v>-1909.6486570812381</v>
      </c>
      <c r="E82" s="4">
        <f t="shared" si="3"/>
        <v>-488.55344352977096</v>
      </c>
      <c r="F82" s="3">
        <f t="shared" si="4"/>
        <v>381441.17797271785</v>
      </c>
      <c r="G82" s="3"/>
    </row>
    <row r="83" spans="1:7">
      <c r="A83" s="2">
        <v>43</v>
      </c>
      <c r="B83" s="3">
        <f t="shared" si="0"/>
        <v>381441.17797271785</v>
      </c>
      <c r="C83" s="4">
        <f t="shared" si="1"/>
        <v>-2398.2021006110094</v>
      </c>
      <c r="D83" s="4">
        <f t="shared" si="2"/>
        <v>-1907.2058898635894</v>
      </c>
      <c r="E83" s="4">
        <f t="shared" si="3"/>
        <v>-490.99621074741992</v>
      </c>
      <c r="F83" s="3">
        <f t="shared" si="4"/>
        <v>380950.18176197045</v>
      </c>
      <c r="G83" s="3"/>
    </row>
    <row r="84" spans="1:7">
      <c r="A84" s="2">
        <v>44</v>
      </c>
      <c r="B84" s="3">
        <f t="shared" si="0"/>
        <v>380950.18176197045</v>
      </c>
      <c r="C84" s="4">
        <f t="shared" si="1"/>
        <v>-2398.2021006110094</v>
      </c>
      <c r="D84" s="4">
        <f t="shared" si="2"/>
        <v>-1904.7509088098523</v>
      </c>
      <c r="E84" s="4">
        <f t="shared" si="3"/>
        <v>-493.45119180115699</v>
      </c>
      <c r="F84" s="3">
        <f t="shared" si="4"/>
        <v>380456.73057016928</v>
      </c>
      <c r="G84" s="3"/>
    </row>
    <row r="85" spans="1:7">
      <c r="A85" s="2">
        <v>45</v>
      </c>
      <c r="B85" s="3">
        <f t="shared" si="0"/>
        <v>380456.73057016928</v>
      </c>
      <c r="C85" s="4">
        <f t="shared" si="1"/>
        <v>-2398.2021006110094</v>
      </c>
      <c r="D85" s="4">
        <f t="shared" si="2"/>
        <v>-1902.2836528508465</v>
      </c>
      <c r="E85" s="4">
        <f t="shared" si="3"/>
        <v>-495.91844776016285</v>
      </c>
      <c r="F85" s="3">
        <f t="shared" si="4"/>
        <v>379960.81212240912</v>
      </c>
      <c r="G85" s="3"/>
    </row>
    <row r="86" spans="1:7">
      <c r="A86" s="2">
        <v>46</v>
      </c>
      <c r="B86" s="3">
        <f t="shared" si="0"/>
        <v>379960.81212240912</v>
      </c>
      <c r="C86" s="4">
        <f t="shared" si="1"/>
        <v>-2398.2021006110094</v>
      </c>
      <c r="D86" s="4">
        <f t="shared" si="2"/>
        <v>-1899.8040606120455</v>
      </c>
      <c r="E86" s="4">
        <f t="shared" si="3"/>
        <v>-498.39803999896361</v>
      </c>
      <c r="F86" s="3">
        <f t="shared" si="4"/>
        <v>379462.41408241016</v>
      </c>
      <c r="G86" s="3"/>
    </row>
    <row r="87" spans="1:7">
      <c r="A87" s="2">
        <v>47</v>
      </c>
      <c r="B87" s="3">
        <f t="shared" si="0"/>
        <v>379462.41408241016</v>
      </c>
      <c r="C87" s="4">
        <f t="shared" si="1"/>
        <v>-2398.2021006110094</v>
      </c>
      <c r="D87" s="4">
        <f t="shared" si="2"/>
        <v>-1897.3120704120508</v>
      </c>
      <c r="E87" s="4">
        <f t="shared" si="3"/>
        <v>-500.89003019895836</v>
      </c>
      <c r="F87" s="3">
        <f t="shared" si="4"/>
        <v>378961.5240522112</v>
      </c>
      <c r="G87" s="3"/>
    </row>
    <row r="88" spans="1:7">
      <c r="A88" s="2">
        <v>48</v>
      </c>
      <c r="B88" s="3">
        <f t="shared" si="0"/>
        <v>378961.5240522112</v>
      </c>
      <c r="C88" s="4">
        <f t="shared" si="1"/>
        <v>-2398.2021006110094</v>
      </c>
      <c r="D88" s="4">
        <f t="shared" si="2"/>
        <v>-1894.8076202610559</v>
      </c>
      <c r="E88" s="4">
        <f t="shared" si="3"/>
        <v>-503.39448034995326</v>
      </c>
      <c r="F88" s="3">
        <f t="shared" si="4"/>
        <v>378458.12957186124</v>
      </c>
      <c r="G88" s="3"/>
    </row>
    <row r="89" spans="1:7">
      <c r="A89" s="2">
        <v>49</v>
      </c>
      <c r="B89" s="3">
        <f t="shared" si="0"/>
        <v>378458.12957186124</v>
      </c>
      <c r="C89" s="4">
        <f t="shared" si="1"/>
        <v>-2398.2021006110094</v>
      </c>
      <c r="D89" s="4">
        <f t="shared" si="2"/>
        <v>-1892.2906478593065</v>
      </c>
      <c r="E89" s="4">
        <f t="shared" si="3"/>
        <v>-505.91145275170288</v>
      </c>
      <c r="F89" s="3">
        <f t="shared" si="4"/>
        <v>377952.21811910952</v>
      </c>
      <c r="G89" s="3"/>
    </row>
    <row r="90" spans="1:7">
      <c r="A90" s="2">
        <v>50</v>
      </c>
      <c r="B90" s="3">
        <f t="shared" si="0"/>
        <v>377952.21811910952</v>
      </c>
      <c r="C90" s="4">
        <f t="shared" si="1"/>
        <v>-2398.2021006110094</v>
      </c>
      <c r="D90" s="4">
        <f t="shared" si="2"/>
        <v>-1889.7610905955476</v>
      </c>
      <c r="E90" s="4">
        <f t="shared" si="3"/>
        <v>-508.44101001546147</v>
      </c>
      <c r="F90" s="3">
        <f t="shared" si="4"/>
        <v>377443.77710909408</v>
      </c>
      <c r="G90" s="3"/>
    </row>
    <row r="91" spans="1:7">
      <c r="A91" s="2">
        <v>51</v>
      </c>
      <c r="B91" s="3">
        <f t="shared" si="0"/>
        <v>377443.77710909408</v>
      </c>
      <c r="C91" s="4">
        <f t="shared" si="1"/>
        <v>-2398.2021006110094</v>
      </c>
      <c r="D91" s="4">
        <f t="shared" si="2"/>
        <v>-1887.2188855454704</v>
      </c>
      <c r="E91" s="4">
        <f t="shared" si="3"/>
        <v>-510.98321506553867</v>
      </c>
      <c r="F91" s="3">
        <f t="shared" si="4"/>
        <v>376932.79389402852</v>
      </c>
      <c r="G91" s="3"/>
    </row>
    <row r="92" spans="1:7">
      <c r="A92" s="2">
        <v>52</v>
      </c>
      <c r="B92" s="3">
        <f t="shared" si="0"/>
        <v>376932.79389402852</v>
      </c>
      <c r="C92" s="4">
        <f t="shared" si="1"/>
        <v>-2398.2021006110094</v>
      </c>
      <c r="D92" s="4">
        <f t="shared" si="2"/>
        <v>-1884.6639694701425</v>
      </c>
      <c r="E92" s="4">
        <f t="shared" si="3"/>
        <v>-513.53813114086643</v>
      </c>
      <c r="F92" s="3">
        <f t="shared" si="4"/>
        <v>376419.25576288765</v>
      </c>
      <c r="G92" s="3"/>
    </row>
    <row r="93" spans="1:7">
      <c r="A93" s="2">
        <v>53</v>
      </c>
      <c r="B93" s="3">
        <f t="shared" si="0"/>
        <v>376419.25576288765</v>
      </c>
      <c r="C93" s="4">
        <f t="shared" si="1"/>
        <v>-2398.2021006110094</v>
      </c>
      <c r="D93" s="4">
        <f t="shared" si="2"/>
        <v>-1882.0962788144386</v>
      </c>
      <c r="E93" s="4">
        <f t="shared" si="3"/>
        <v>-516.10582179657081</v>
      </c>
      <c r="F93" s="3">
        <f t="shared" si="4"/>
        <v>375903.14994109108</v>
      </c>
      <c r="G93" s="3"/>
    </row>
    <row r="94" spans="1:7">
      <c r="A94" s="2">
        <v>54</v>
      </c>
      <c r="B94" s="3">
        <f t="shared" si="0"/>
        <v>375903.14994109108</v>
      </c>
      <c r="C94" s="4">
        <f t="shared" si="1"/>
        <v>-2398.2021006110094</v>
      </c>
      <c r="D94" s="4">
        <f t="shared" si="2"/>
        <v>-1879.5157497054556</v>
      </c>
      <c r="E94" s="4">
        <f t="shared" si="3"/>
        <v>-518.6863509055537</v>
      </c>
      <c r="F94" s="3">
        <f t="shared" si="4"/>
        <v>375384.46359018551</v>
      </c>
      <c r="G94" s="3"/>
    </row>
    <row r="95" spans="1:7">
      <c r="A95" s="2">
        <v>55</v>
      </c>
      <c r="B95" s="3">
        <f t="shared" si="0"/>
        <v>375384.46359018551</v>
      </c>
      <c r="C95" s="4">
        <f t="shared" si="1"/>
        <v>-2398.2021006110094</v>
      </c>
      <c r="D95" s="4">
        <f t="shared" si="2"/>
        <v>-1876.9223179509279</v>
      </c>
      <c r="E95" s="4">
        <f t="shared" si="3"/>
        <v>-521.27978266008142</v>
      </c>
      <c r="F95" s="3">
        <f t="shared" si="4"/>
        <v>374863.18380752543</v>
      </c>
      <c r="G95" s="3"/>
    </row>
    <row r="96" spans="1:7">
      <c r="A96" s="2">
        <v>56</v>
      </c>
      <c r="B96" s="3">
        <f t="shared" si="0"/>
        <v>374863.18380752543</v>
      </c>
      <c r="C96" s="4">
        <f t="shared" si="1"/>
        <v>-2398.2021006110094</v>
      </c>
      <c r="D96" s="4">
        <f t="shared" si="2"/>
        <v>-1874.3159190376275</v>
      </c>
      <c r="E96" s="4">
        <f t="shared" si="3"/>
        <v>-523.8861815733818</v>
      </c>
      <c r="F96" s="3">
        <f t="shared" si="4"/>
        <v>374339.29762595205</v>
      </c>
      <c r="G96" s="3"/>
    </row>
    <row r="97" spans="1:9">
      <c r="A97" s="2">
        <v>57</v>
      </c>
      <c r="B97" s="3">
        <f t="shared" si="0"/>
        <v>374339.29762595205</v>
      </c>
      <c r="C97" s="4">
        <f t="shared" si="1"/>
        <v>-2398.2021006110094</v>
      </c>
      <c r="D97" s="4">
        <f t="shared" si="2"/>
        <v>-1871.6964881297606</v>
      </c>
      <c r="E97" s="4">
        <f t="shared" si="3"/>
        <v>-526.5056124812487</v>
      </c>
      <c r="F97" s="3">
        <f t="shared" si="4"/>
        <v>373812.79201347078</v>
      </c>
      <c r="G97" s="3"/>
    </row>
    <row r="98" spans="1:9">
      <c r="A98" s="2">
        <v>58</v>
      </c>
      <c r="B98" s="3">
        <f t="shared" si="0"/>
        <v>373812.79201347078</v>
      </c>
      <c r="C98" s="4">
        <f t="shared" si="1"/>
        <v>-2398.2021006110094</v>
      </c>
      <c r="D98" s="4">
        <f t="shared" si="2"/>
        <v>-1869.0639600673542</v>
      </c>
      <c r="E98" s="4">
        <f t="shared" si="3"/>
        <v>-529.13814054365503</v>
      </c>
      <c r="F98" s="3">
        <f t="shared" si="4"/>
        <v>373283.65387292713</v>
      </c>
      <c r="G98" s="3"/>
    </row>
    <row r="99" spans="1:9">
      <c r="A99" s="2">
        <v>59</v>
      </c>
      <c r="B99" s="3">
        <f t="shared" si="0"/>
        <v>373283.65387292713</v>
      </c>
      <c r="C99" s="4">
        <f t="shared" si="1"/>
        <v>-2398.2021006110094</v>
      </c>
      <c r="D99" s="4">
        <f t="shared" si="2"/>
        <v>-1866.418269364636</v>
      </c>
      <c r="E99" s="4">
        <f t="shared" si="3"/>
        <v>-531.78383124637321</v>
      </c>
      <c r="F99" s="3">
        <f t="shared" si="4"/>
        <v>372751.87004168076</v>
      </c>
      <c r="G99" s="3"/>
    </row>
    <row r="100" spans="1:9">
      <c r="A100" s="2">
        <v>60</v>
      </c>
      <c r="B100" s="3">
        <f t="shared" si="0"/>
        <v>372751.87004168076</v>
      </c>
      <c r="C100" s="4">
        <f t="shared" si="1"/>
        <v>-2398.2021006110094</v>
      </c>
      <c r="D100" s="4">
        <f t="shared" si="2"/>
        <v>-1863.7593502084042</v>
      </c>
      <c r="E100" s="4">
        <f t="shared" si="3"/>
        <v>-534.44275040260504</v>
      </c>
      <c r="F100" s="3">
        <f t="shared" si="4"/>
        <v>372217.42729127815</v>
      </c>
      <c r="G100" s="4">
        <f>SUM(C41:C100)</f>
        <v>-143892.12603666066</v>
      </c>
      <c r="H100" s="4">
        <f t="shared" ref="H100:I100" si="5">SUM(D41:D100)</f>
        <v>-116109.55332793885</v>
      </c>
      <c r="I100" s="4">
        <f t="shared" si="5"/>
        <v>-27782.572708721742</v>
      </c>
    </row>
    <row r="101" spans="1:9">
      <c r="A101" s="2">
        <v>61</v>
      </c>
      <c r="B101" s="3">
        <f t="shared" si="0"/>
        <v>372217.42729127815</v>
      </c>
      <c r="C101" s="4">
        <f t="shared" si="1"/>
        <v>-2398.2021006110094</v>
      </c>
      <c r="D101" s="4">
        <f t="shared" si="2"/>
        <v>-1861.0871364563911</v>
      </c>
      <c r="E101" s="4">
        <f t="shared" si="3"/>
        <v>-537.11496415461818</v>
      </c>
      <c r="F101" s="3">
        <f t="shared" si="4"/>
        <v>371680.31232712354</v>
      </c>
      <c r="G101" s="3"/>
    </row>
    <row r="102" spans="1:9">
      <c r="A102" s="2">
        <v>62</v>
      </c>
      <c r="B102" s="3">
        <f t="shared" si="0"/>
        <v>371680.31232712354</v>
      </c>
      <c r="C102" s="4">
        <f t="shared" si="1"/>
        <v>-2398.2021006110094</v>
      </c>
      <c r="D102" s="4">
        <f t="shared" si="2"/>
        <v>-1858.401561635618</v>
      </c>
      <c r="E102" s="4">
        <f t="shared" si="3"/>
        <v>-539.80053897539119</v>
      </c>
      <c r="F102" s="3">
        <f t="shared" si="4"/>
        <v>371140.51178814814</v>
      </c>
      <c r="G102" s="3"/>
    </row>
    <row r="103" spans="1:9">
      <c r="A103" s="2">
        <v>63</v>
      </c>
      <c r="B103" s="3">
        <f t="shared" si="0"/>
        <v>371140.51178814814</v>
      </c>
      <c r="C103" s="4">
        <f t="shared" si="1"/>
        <v>-2398.2021006110094</v>
      </c>
      <c r="D103" s="4">
        <f t="shared" si="2"/>
        <v>-1855.702558940741</v>
      </c>
      <c r="E103" s="4">
        <f t="shared" si="3"/>
        <v>-542.49954167026829</v>
      </c>
      <c r="F103" s="3">
        <f t="shared" si="4"/>
        <v>370598.01224647788</v>
      </c>
      <c r="G103" s="3"/>
    </row>
    <row r="104" spans="1:9">
      <c r="A104" s="2">
        <v>64</v>
      </c>
      <c r="B104" s="3">
        <f t="shared" si="0"/>
        <v>370598.01224647788</v>
      </c>
      <c r="C104" s="4">
        <f t="shared" si="1"/>
        <v>-2398.2021006110094</v>
      </c>
      <c r="D104" s="4">
        <f t="shared" si="2"/>
        <v>-1852.9900612323897</v>
      </c>
      <c r="E104" s="4">
        <f t="shared" si="3"/>
        <v>-545.21203937861947</v>
      </c>
      <c r="F104" s="3">
        <f t="shared" si="4"/>
        <v>370052.80020709924</v>
      </c>
      <c r="G104" s="3"/>
    </row>
    <row r="105" spans="1:9">
      <c r="A105" s="2">
        <v>65</v>
      </c>
      <c r="B105" s="3">
        <f t="shared" si="0"/>
        <v>370052.80020709924</v>
      </c>
      <c r="C105" s="4">
        <f t="shared" si="1"/>
        <v>-2398.2021006110094</v>
      </c>
      <c r="D105" s="4">
        <f t="shared" si="2"/>
        <v>-1850.2640010354964</v>
      </c>
      <c r="E105" s="4">
        <f t="shared" si="3"/>
        <v>-547.93809957551264</v>
      </c>
      <c r="F105" s="3">
        <f t="shared" si="4"/>
        <v>369504.86210752372</v>
      </c>
      <c r="G105" s="3"/>
    </row>
    <row r="106" spans="1:9">
      <c r="A106" s="2">
        <v>66</v>
      </c>
      <c r="B106" s="3">
        <f t="shared" si="0"/>
        <v>369504.86210752372</v>
      </c>
      <c r="C106" s="4">
        <f t="shared" si="1"/>
        <v>-2398.2021006110094</v>
      </c>
      <c r="D106" s="4">
        <f t="shared" si="2"/>
        <v>-1847.5243105376189</v>
      </c>
      <c r="E106" s="4">
        <f t="shared" si="3"/>
        <v>-550.67779007339016</v>
      </c>
      <c r="F106" s="3">
        <f t="shared" si="4"/>
        <v>368954.18431745033</v>
      </c>
      <c r="G106" s="3"/>
    </row>
    <row r="107" spans="1:9">
      <c r="A107" s="2">
        <v>67</v>
      </c>
      <c r="B107" s="3">
        <f t="shared" ref="B107:B170" si="6">B106+E106</f>
        <v>368954.18431745033</v>
      </c>
      <c r="C107" s="4">
        <f t="shared" ref="C107:C170" si="7">PMT($C$37/$C$36, $C$35*$C$36, $C$33, 0, 0)</f>
        <v>-2398.2021006110094</v>
      </c>
      <c r="D107" s="4">
        <f t="shared" ref="D107:D170" si="8">IPMT($C$37/$C$36, $A107, $C$35*$C$36, $C$33, 0, 0)</f>
        <v>-1844.7709215872519</v>
      </c>
      <c r="E107" s="4">
        <f t="shared" ref="E107:E170" si="9">PPMT($C$37/$C$36, $A107, $C$35*$C$36, $C$33, 0, 0)</f>
        <v>-553.43117902375718</v>
      </c>
      <c r="F107" s="3">
        <f t="shared" ref="F107:F170" si="10">B107+E107</f>
        <v>368400.75313842657</v>
      </c>
      <c r="G107" s="3"/>
    </row>
    <row r="108" spans="1:9">
      <c r="A108" s="2">
        <v>68</v>
      </c>
      <c r="B108" s="3">
        <f t="shared" si="6"/>
        <v>368400.75313842657</v>
      </c>
      <c r="C108" s="4">
        <f t="shared" si="7"/>
        <v>-2398.2021006110094</v>
      </c>
      <c r="D108" s="4">
        <f t="shared" si="8"/>
        <v>-1842.0037656921336</v>
      </c>
      <c r="E108" s="4">
        <f t="shared" si="9"/>
        <v>-556.19833491887596</v>
      </c>
      <c r="F108" s="3">
        <f t="shared" si="10"/>
        <v>367844.55480350769</v>
      </c>
      <c r="G108" s="3"/>
    </row>
    <row r="109" spans="1:9">
      <c r="A109" s="2">
        <v>69</v>
      </c>
      <c r="B109" s="3">
        <f t="shared" si="6"/>
        <v>367844.55480350769</v>
      </c>
      <c r="C109" s="4">
        <f t="shared" si="7"/>
        <v>-2398.2021006110094</v>
      </c>
      <c r="D109" s="4">
        <f t="shared" si="8"/>
        <v>-1839.2227740175388</v>
      </c>
      <c r="E109" s="4">
        <f t="shared" si="9"/>
        <v>-558.97932659347032</v>
      </c>
      <c r="F109" s="3">
        <f t="shared" si="10"/>
        <v>367285.57547691424</v>
      </c>
      <c r="G109" s="3"/>
    </row>
    <row r="110" spans="1:9">
      <c r="A110" s="2">
        <v>70</v>
      </c>
      <c r="B110" s="3">
        <f t="shared" si="6"/>
        <v>367285.57547691424</v>
      </c>
      <c r="C110" s="4">
        <f t="shared" si="7"/>
        <v>-2398.2021006110094</v>
      </c>
      <c r="D110" s="4">
        <f t="shared" si="8"/>
        <v>-1836.4278773845715</v>
      </c>
      <c r="E110" s="4">
        <f t="shared" si="9"/>
        <v>-561.7742232264377</v>
      </c>
      <c r="F110" s="3">
        <f t="shared" si="10"/>
        <v>366723.80125368782</v>
      </c>
      <c r="G110" s="3"/>
    </row>
    <row r="111" spans="1:9">
      <c r="A111" s="2">
        <v>71</v>
      </c>
      <c r="B111" s="3">
        <f t="shared" si="6"/>
        <v>366723.80125368782</v>
      </c>
      <c r="C111" s="4">
        <f t="shared" si="7"/>
        <v>-2398.2021006110094</v>
      </c>
      <c r="D111" s="4">
        <f t="shared" si="8"/>
        <v>-1833.6190062684398</v>
      </c>
      <c r="E111" s="4">
        <f t="shared" si="9"/>
        <v>-564.58309434256978</v>
      </c>
      <c r="F111" s="3">
        <f t="shared" si="10"/>
        <v>366159.21815934527</v>
      </c>
      <c r="G111" s="3"/>
    </row>
    <row r="112" spans="1:9">
      <c r="A112" s="2">
        <v>72</v>
      </c>
      <c r="B112" s="3">
        <f t="shared" si="6"/>
        <v>366159.21815934527</v>
      </c>
      <c r="C112" s="4">
        <f t="shared" si="7"/>
        <v>-2398.2021006110094</v>
      </c>
      <c r="D112" s="4">
        <f t="shared" si="8"/>
        <v>-1830.7960907967263</v>
      </c>
      <c r="E112" s="4">
        <f t="shared" si="9"/>
        <v>-567.4060098142827</v>
      </c>
      <c r="F112" s="3">
        <f t="shared" si="10"/>
        <v>365591.81214953098</v>
      </c>
      <c r="G112" s="3"/>
    </row>
    <row r="113" spans="1:7">
      <c r="A113" s="2">
        <v>73</v>
      </c>
      <c r="B113" s="3">
        <f t="shared" si="6"/>
        <v>365591.81214953098</v>
      </c>
      <c r="C113" s="4">
        <f t="shared" si="7"/>
        <v>-2398.2021006110094</v>
      </c>
      <c r="D113" s="4">
        <f t="shared" si="8"/>
        <v>-1827.9590607476553</v>
      </c>
      <c r="E113" s="4">
        <f t="shared" si="9"/>
        <v>-570.24303986335406</v>
      </c>
      <c r="F113" s="3">
        <f t="shared" si="10"/>
        <v>365021.56910966762</v>
      </c>
      <c r="G113" s="3"/>
    </row>
    <row r="114" spans="1:7">
      <c r="A114" s="2">
        <v>74</v>
      </c>
      <c r="B114" s="3">
        <f t="shared" si="6"/>
        <v>365021.56910966762</v>
      </c>
      <c r="C114" s="4">
        <f t="shared" si="7"/>
        <v>-2398.2021006110094</v>
      </c>
      <c r="D114" s="4">
        <f t="shared" si="8"/>
        <v>-1825.1078455483382</v>
      </c>
      <c r="E114" s="4">
        <f t="shared" si="9"/>
        <v>-573.09425506267098</v>
      </c>
      <c r="F114" s="3">
        <f t="shared" si="10"/>
        <v>364448.47485460492</v>
      </c>
      <c r="G114" s="3"/>
    </row>
    <row r="115" spans="1:7">
      <c r="A115" s="2">
        <v>75</v>
      </c>
      <c r="B115" s="3">
        <f t="shared" si="6"/>
        <v>364448.47485460492</v>
      </c>
      <c r="C115" s="4">
        <f t="shared" si="7"/>
        <v>-2398.2021006110094</v>
      </c>
      <c r="D115" s="4">
        <f t="shared" si="8"/>
        <v>-1822.242374273025</v>
      </c>
      <c r="E115" s="4">
        <f t="shared" si="9"/>
        <v>-575.95972633798419</v>
      </c>
      <c r="F115" s="3">
        <f t="shared" si="10"/>
        <v>363872.51512826694</v>
      </c>
      <c r="G115" s="3"/>
    </row>
    <row r="116" spans="1:7">
      <c r="A116" s="2">
        <v>76</v>
      </c>
      <c r="B116" s="3">
        <f t="shared" si="6"/>
        <v>363872.51512826694</v>
      </c>
      <c r="C116" s="4">
        <f t="shared" si="7"/>
        <v>-2398.2021006110094</v>
      </c>
      <c r="D116" s="4">
        <f t="shared" si="8"/>
        <v>-1819.3625756413353</v>
      </c>
      <c r="E116" s="4">
        <f t="shared" si="9"/>
        <v>-578.83952496967424</v>
      </c>
      <c r="F116" s="3">
        <f t="shared" si="10"/>
        <v>363293.67560329725</v>
      </c>
      <c r="G116" s="3"/>
    </row>
    <row r="117" spans="1:7">
      <c r="A117" s="2">
        <v>77</v>
      </c>
      <c r="B117" s="3">
        <f t="shared" si="6"/>
        <v>363293.67560329725</v>
      </c>
      <c r="C117" s="4">
        <f t="shared" si="7"/>
        <v>-2398.2021006110094</v>
      </c>
      <c r="D117" s="4">
        <f t="shared" si="8"/>
        <v>-1816.4683780164869</v>
      </c>
      <c r="E117" s="4">
        <f t="shared" si="9"/>
        <v>-581.73372259452253</v>
      </c>
      <c r="F117" s="3">
        <f t="shared" si="10"/>
        <v>362711.94188070274</v>
      </c>
      <c r="G117" s="3"/>
    </row>
    <row r="118" spans="1:7">
      <c r="A118" s="2">
        <v>78</v>
      </c>
      <c r="B118" s="3">
        <f t="shared" si="6"/>
        <v>362711.94188070274</v>
      </c>
      <c r="C118" s="4">
        <f t="shared" si="7"/>
        <v>-2398.2021006110094</v>
      </c>
      <c r="D118" s="4">
        <f t="shared" si="8"/>
        <v>-1813.5597094035143</v>
      </c>
      <c r="E118" s="4">
        <f t="shared" si="9"/>
        <v>-584.64239120749528</v>
      </c>
      <c r="F118" s="3">
        <f t="shared" si="10"/>
        <v>362127.29948949523</v>
      </c>
      <c r="G118" s="3"/>
    </row>
    <row r="119" spans="1:7">
      <c r="A119" s="2">
        <v>79</v>
      </c>
      <c r="B119" s="3">
        <f t="shared" si="6"/>
        <v>362127.29948949523</v>
      </c>
      <c r="C119" s="4">
        <f t="shared" si="7"/>
        <v>-2398.2021006110094</v>
      </c>
      <c r="D119" s="4">
        <f t="shared" si="8"/>
        <v>-1810.6364974474768</v>
      </c>
      <c r="E119" s="4">
        <f t="shared" si="9"/>
        <v>-587.56560316353261</v>
      </c>
      <c r="F119" s="3">
        <f t="shared" si="10"/>
        <v>361539.73388633167</v>
      </c>
      <c r="G119" s="3"/>
    </row>
    <row r="120" spans="1:7">
      <c r="A120" s="2">
        <v>80</v>
      </c>
      <c r="B120" s="3">
        <f t="shared" si="6"/>
        <v>361539.73388633167</v>
      </c>
      <c r="C120" s="4">
        <f t="shared" si="7"/>
        <v>-2398.2021006110094</v>
      </c>
      <c r="D120" s="4">
        <f t="shared" si="8"/>
        <v>-1807.6986694316586</v>
      </c>
      <c r="E120" s="4">
        <f t="shared" si="9"/>
        <v>-590.50343117935029</v>
      </c>
      <c r="F120" s="3">
        <f t="shared" si="10"/>
        <v>360949.23045515234</v>
      </c>
      <c r="G120" s="3"/>
    </row>
    <row r="121" spans="1:7">
      <c r="A121" s="2">
        <v>81</v>
      </c>
      <c r="B121" s="3">
        <f t="shared" si="6"/>
        <v>360949.23045515234</v>
      </c>
      <c r="C121" s="4">
        <f t="shared" si="7"/>
        <v>-2398.2021006110094</v>
      </c>
      <c r="D121" s="4">
        <f t="shared" si="8"/>
        <v>-1804.7461522757624</v>
      </c>
      <c r="E121" s="4">
        <f t="shared" si="9"/>
        <v>-593.45594833524706</v>
      </c>
      <c r="F121" s="3">
        <f t="shared" si="10"/>
        <v>360355.77450681711</v>
      </c>
      <c r="G121" s="3"/>
    </row>
    <row r="122" spans="1:7">
      <c r="A122" s="2">
        <v>82</v>
      </c>
      <c r="B122" s="3">
        <f t="shared" si="6"/>
        <v>360355.77450681711</v>
      </c>
      <c r="C122" s="4">
        <f t="shared" si="7"/>
        <v>-2398.2021006110094</v>
      </c>
      <c r="D122" s="4">
        <f t="shared" si="8"/>
        <v>-1801.7788725340861</v>
      </c>
      <c r="E122" s="4">
        <f t="shared" si="9"/>
        <v>-596.42322807692324</v>
      </c>
      <c r="F122" s="3">
        <f t="shared" si="10"/>
        <v>359759.35127874016</v>
      </c>
      <c r="G122" s="3"/>
    </row>
    <row r="123" spans="1:7">
      <c r="A123" s="2">
        <v>83</v>
      </c>
      <c r="B123" s="3">
        <f t="shared" si="6"/>
        <v>359759.35127874016</v>
      </c>
      <c r="C123" s="4">
        <f t="shared" si="7"/>
        <v>-2398.2021006110094</v>
      </c>
      <c r="D123" s="4">
        <f t="shared" si="8"/>
        <v>-1798.7967563937011</v>
      </c>
      <c r="E123" s="4">
        <f t="shared" si="9"/>
        <v>-599.40534421730786</v>
      </c>
      <c r="F123" s="3">
        <f t="shared" si="10"/>
        <v>359159.94593452284</v>
      </c>
      <c r="G123" s="3"/>
    </row>
    <row r="124" spans="1:7">
      <c r="A124" s="2">
        <v>84</v>
      </c>
      <c r="B124" s="3">
        <f t="shared" si="6"/>
        <v>359159.94593452284</v>
      </c>
      <c r="C124" s="4">
        <f t="shared" si="7"/>
        <v>-2398.2021006110094</v>
      </c>
      <c r="D124" s="4">
        <f t="shared" si="8"/>
        <v>-1795.7997296726148</v>
      </c>
      <c r="E124" s="4">
        <f t="shared" si="9"/>
        <v>-602.40237093839448</v>
      </c>
      <c r="F124" s="3">
        <f t="shared" si="10"/>
        <v>358557.54356358445</v>
      </c>
      <c r="G124" s="3"/>
    </row>
    <row r="125" spans="1:7">
      <c r="A125" s="2">
        <v>85</v>
      </c>
      <c r="B125" s="3">
        <f t="shared" si="6"/>
        <v>358557.54356358445</v>
      </c>
      <c r="C125" s="4">
        <f t="shared" si="7"/>
        <v>-2398.2021006110094</v>
      </c>
      <c r="D125" s="4">
        <f t="shared" si="8"/>
        <v>-1792.7877178179231</v>
      </c>
      <c r="E125" s="4">
        <f t="shared" si="9"/>
        <v>-605.41438279308647</v>
      </c>
      <c r="F125" s="3">
        <f t="shared" si="10"/>
        <v>357952.12918079138</v>
      </c>
      <c r="G125" s="3"/>
    </row>
    <row r="126" spans="1:7">
      <c r="A126" s="2">
        <v>86</v>
      </c>
      <c r="B126" s="3">
        <f t="shared" si="6"/>
        <v>357952.12918079138</v>
      </c>
      <c r="C126" s="4">
        <f t="shared" si="7"/>
        <v>-2398.2021006110094</v>
      </c>
      <c r="D126" s="4">
        <f t="shared" si="8"/>
        <v>-1789.7606459039575</v>
      </c>
      <c r="E126" s="4">
        <f t="shared" si="9"/>
        <v>-608.44145470705178</v>
      </c>
      <c r="F126" s="3">
        <f t="shared" si="10"/>
        <v>357343.68772608432</v>
      </c>
      <c r="G126" s="3"/>
    </row>
    <row r="127" spans="1:7">
      <c r="A127" s="2">
        <v>87</v>
      </c>
      <c r="B127" s="3">
        <f t="shared" si="6"/>
        <v>357343.68772608432</v>
      </c>
      <c r="C127" s="4">
        <f t="shared" si="7"/>
        <v>-2398.2021006110094</v>
      </c>
      <c r="D127" s="4">
        <f t="shared" si="8"/>
        <v>-1786.7184386304223</v>
      </c>
      <c r="E127" s="4">
        <f t="shared" si="9"/>
        <v>-611.48366198058704</v>
      </c>
      <c r="F127" s="3">
        <f t="shared" si="10"/>
        <v>356732.20406410372</v>
      </c>
      <c r="G127" s="3"/>
    </row>
    <row r="128" spans="1:7">
      <c r="A128" s="2">
        <v>88</v>
      </c>
      <c r="B128" s="3">
        <f t="shared" si="6"/>
        <v>356732.20406410372</v>
      </c>
      <c r="C128" s="4">
        <f t="shared" si="7"/>
        <v>-2398.2021006110094</v>
      </c>
      <c r="D128" s="4">
        <f t="shared" si="8"/>
        <v>-1783.6610203205196</v>
      </c>
      <c r="E128" s="4">
        <f t="shared" si="9"/>
        <v>-614.54108029048996</v>
      </c>
      <c r="F128" s="3">
        <f t="shared" si="10"/>
        <v>356117.66298381321</v>
      </c>
      <c r="G128" s="3"/>
    </row>
    <row r="129" spans="1:7">
      <c r="A129" s="2">
        <v>89</v>
      </c>
      <c r="B129" s="3">
        <f t="shared" si="6"/>
        <v>356117.66298381321</v>
      </c>
      <c r="C129" s="4">
        <f t="shared" si="7"/>
        <v>-2398.2021006110094</v>
      </c>
      <c r="D129" s="4">
        <f t="shared" si="8"/>
        <v>-1780.5883149190668</v>
      </c>
      <c r="E129" s="4">
        <f t="shared" si="9"/>
        <v>-617.61378569194244</v>
      </c>
      <c r="F129" s="3">
        <f t="shared" si="10"/>
        <v>355500.04919812124</v>
      </c>
      <c r="G129" s="3"/>
    </row>
    <row r="130" spans="1:7">
      <c r="A130" s="2">
        <v>90</v>
      </c>
      <c r="B130" s="3">
        <f t="shared" si="6"/>
        <v>355500.04919812124</v>
      </c>
      <c r="C130" s="4">
        <f t="shared" si="7"/>
        <v>-2398.2021006110094</v>
      </c>
      <c r="D130" s="4">
        <f t="shared" si="8"/>
        <v>-1777.500245990607</v>
      </c>
      <c r="E130" s="4">
        <f t="shared" si="9"/>
        <v>-620.70185462040217</v>
      </c>
      <c r="F130" s="3">
        <f t="shared" si="10"/>
        <v>354879.34734350082</v>
      </c>
      <c r="G130" s="3"/>
    </row>
    <row r="131" spans="1:7">
      <c r="A131" s="2">
        <v>91</v>
      </c>
      <c r="B131" s="3">
        <f t="shared" si="6"/>
        <v>354879.34734350082</v>
      </c>
      <c r="C131" s="4">
        <f t="shared" si="7"/>
        <v>-2398.2021006110094</v>
      </c>
      <c r="D131" s="4">
        <f t="shared" si="8"/>
        <v>-1774.3967367175051</v>
      </c>
      <c r="E131" s="4">
        <f t="shared" si="9"/>
        <v>-623.80536389350436</v>
      </c>
      <c r="F131" s="3">
        <f t="shared" si="10"/>
        <v>354255.54197960731</v>
      </c>
      <c r="G131" s="3"/>
    </row>
    <row r="132" spans="1:7">
      <c r="A132" s="2">
        <v>92</v>
      </c>
      <c r="B132" s="3">
        <f t="shared" si="6"/>
        <v>354255.54197960731</v>
      </c>
      <c r="C132" s="4">
        <f t="shared" si="7"/>
        <v>-2398.2021006110094</v>
      </c>
      <c r="D132" s="4">
        <f t="shared" si="8"/>
        <v>-1771.2777098980378</v>
      </c>
      <c r="E132" s="4">
        <f t="shared" si="9"/>
        <v>-626.92439071297179</v>
      </c>
      <c r="F132" s="3">
        <f t="shared" si="10"/>
        <v>353628.61758889433</v>
      </c>
      <c r="G132" s="3"/>
    </row>
    <row r="133" spans="1:7">
      <c r="A133" s="2">
        <v>93</v>
      </c>
      <c r="B133" s="3">
        <f t="shared" si="6"/>
        <v>353628.61758889433</v>
      </c>
      <c r="C133" s="4">
        <f t="shared" si="7"/>
        <v>-2398.2021006110094</v>
      </c>
      <c r="D133" s="4">
        <f t="shared" si="8"/>
        <v>-1768.1430879444724</v>
      </c>
      <c r="E133" s="4">
        <f t="shared" si="9"/>
        <v>-630.05901266653666</v>
      </c>
      <c r="F133" s="3">
        <f t="shared" si="10"/>
        <v>352998.55857622781</v>
      </c>
      <c r="G133" s="3"/>
    </row>
    <row r="134" spans="1:7">
      <c r="A134" s="2">
        <v>94</v>
      </c>
      <c r="B134" s="3">
        <f t="shared" si="6"/>
        <v>352998.55857622781</v>
      </c>
      <c r="C134" s="4">
        <f t="shared" si="7"/>
        <v>-2398.2021006110094</v>
      </c>
      <c r="D134" s="4">
        <f t="shared" si="8"/>
        <v>-1764.9927928811398</v>
      </c>
      <c r="E134" s="4">
        <f t="shared" si="9"/>
        <v>-633.20930772986924</v>
      </c>
      <c r="F134" s="3">
        <f t="shared" si="10"/>
        <v>352365.34926849796</v>
      </c>
      <c r="G134" s="3"/>
    </row>
    <row r="135" spans="1:7">
      <c r="A135" s="2">
        <v>95</v>
      </c>
      <c r="B135" s="3">
        <f t="shared" si="6"/>
        <v>352365.34926849796</v>
      </c>
      <c r="C135" s="4">
        <f t="shared" si="7"/>
        <v>-2398.2021006110094</v>
      </c>
      <c r="D135" s="4">
        <f t="shared" si="8"/>
        <v>-1761.8267463424907</v>
      </c>
      <c r="E135" s="4">
        <f t="shared" si="9"/>
        <v>-636.37535426851855</v>
      </c>
      <c r="F135" s="3">
        <f t="shared" si="10"/>
        <v>351728.97391422943</v>
      </c>
      <c r="G135" s="3"/>
    </row>
    <row r="136" spans="1:7">
      <c r="A136" s="2">
        <v>96</v>
      </c>
      <c r="B136" s="3">
        <f t="shared" si="6"/>
        <v>351728.97391422943</v>
      </c>
      <c r="C136" s="4">
        <f t="shared" si="7"/>
        <v>-2398.2021006110094</v>
      </c>
      <c r="D136" s="4">
        <f t="shared" si="8"/>
        <v>-1758.6448695711481</v>
      </c>
      <c r="E136" s="4">
        <f t="shared" si="9"/>
        <v>-639.55723103986122</v>
      </c>
      <c r="F136" s="3">
        <f t="shared" si="10"/>
        <v>351089.41668318957</v>
      </c>
      <c r="G136" s="3"/>
    </row>
    <row r="137" spans="1:7">
      <c r="A137" s="2">
        <v>97</v>
      </c>
      <c r="B137" s="3">
        <f t="shared" si="6"/>
        <v>351089.41668318957</v>
      </c>
      <c r="C137" s="4">
        <f t="shared" si="7"/>
        <v>-2398.2021006110094</v>
      </c>
      <c r="D137" s="4">
        <f t="shared" si="8"/>
        <v>-1755.4470834159488</v>
      </c>
      <c r="E137" s="4">
        <f t="shared" si="9"/>
        <v>-642.75501719506053</v>
      </c>
      <c r="F137" s="3">
        <f t="shared" si="10"/>
        <v>350446.6616659945</v>
      </c>
      <c r="G137" s="3"/>
    </row>
    <row r="138" spans="1:7">
      <c r="A138" s="2">
        <v>98</v>
      </c>
      <c r="B138" s="3">
        <f t="shared" si="6"/>
        <v>350446.6616659945</v>
      </c>
      <c r="C138" s="4">
        <f t="shared" si="7"/>
        <v>-2398.2021006110094</v>
      </c>
      <c r="D138" s="4">
        <f t="shared" si="8"/>
        <v>-1752.2333083299734</v>
      </c>
      <c r="E138" s="4">
        <f t="shared" si="9"/>
        <v>-645.96879228103592</v>
      </c>
      <c r="F138" s="3">
        <f t="shared" si="10"/>
        <v>349800.69287371344</v>
      </c>
      <c r="G138" s="3"/>
    </row>
    <row r="139" spans="1:7">
      <c r="A139" s="2">
        <v>99</v>
      </c>
      <c r="B139" s="3">
        <f t="shared" si="6"/>
        <v>349800.69287371344</v>
      </c>
      <c r="C139" s="4">
        <f t="shared" si="7"/>
        <v>-2398.2021006110094</v>
      </c>
      <c r="D139" s="4">
        <f t="shared" si="8"/>
        <v>-1749.0034643685681</v>
      </c>
      <c r="E139" s="4">
        <f t="shared" si="9"/>
        <v>-649.1986362424409</v>
      </c>
      <c r="F139" s="3">
        <f t="shared" si="10"/>
        <v>349151.49423747102</v>
      </c>
      <c r="G139" s="3"/>
    </row>
    <row r="140" spans="1:7">
      <c r="A140" s="2">
        <v>100</v>
      </c>
      <c r="B140" s="3">
        <f t="shared" si="6"/>
        <v>349151.49423747102</v>
      </c>
      <c r="C140" s="4">
        <f t="shared" si="7"/>
        <v>-2398.2021006110094</v>
      </c>
      <c r="D140" s="4">
        <f t="shared" si="8"/>
        <v>-1745.757471187356</v>
      </c>
      <c r="E140" s="4">
        <f t="shared" si="9"/>
        <v>-652.44462942365328</v>
      </c>
      <c r="F140" s="3">
        <f t="shared" si="10"/>
        <v>348499.04960804735</v>
      </c>
      <c r="G140" s="3"/>
    </row>
    <row r="141" spans="1:7">
      <c r="A141" s="2">
        <v>101</v>
      </c>
      <c r="B141" s="3">
        <f t="shared" si="6"/>
        <v>348499.04960804735</v>
      </c>
      <c r="C141" s="4">
        <f t="shared" si="7"/>
        <v>-2398.2021006110094</v>
      </c>
      <c r="D141" s="4">
        <f t="shared" si="8"/>
        <v>-1742.495248040238</v>
      </c>
      <c r="E141" s="4">
        <f t="shared" si="9"/>
        <v>-655.7068525707715</v>
      </c>
      <c r="F141" s="3">
        <f t="shared" si="10"/>
        <v>347843.34275547659</v>
      </c>
      <c r="G141" s="3"/>
    </row>
    <row r="142" spans="1:7">
      <c r="A142" s="2">
        <v>102</v>
      </c>
      <c r="B142" s="3">
        <f t="shared" si="6"/>
        <v>347843.34275547659</v>
      </c>
      <c r="C142" s="4">
        <f t="shared" si="7"/>
        <v>-2398.2021006110094</v>
      </c>
      <c r="D142" s="4">
        <f t="shared" si="8"/>
        <v>-1739.2167137773838</v>
      </c>
      <c r="E142" s="4">
        <f t="shared" si="9"/>
        <v>-658.9853868336254</v>
      </c>
      <c r="F142" s="3">
        <f t="shared" si="10"/>
        <v>347184.35736864299</v>
      </c>
      <c r="G142" s="3"/>
    </row>
    <row r="143" spans="1:7">
      <c r="A143" s="2">
        <v>103</v>
      </c>
      <c r="B143" s="3">
        <f t="shared" si="6"/>
        <v>347184.35736864299</v>
      </c>
      <c r="C143" s="4">
        <f t="shared" si="7"/>
        <v>-2398.2021006110094</v>
      </c>
      <c r="D143" s="4">
        <f t="shared" si="8"/>
        <v>-1735.9217868432158</v>
      </c>
      <c r="E143" s="4">
        <f t="shared" si="9"/>
        <v>-662.28031376779359</v>
      </c>
      <c r="F143" s="3">
        <f t="shared" si="10"/>
        <v>346522.0770548752</v>
      </c>
      <c r="G143" s="3"/>
    </row>
    <row r="144" spans="1:7">
      <c r="A144" s="2">
        <v>104</v>
      </c>
      <c r="B144" s="3">
        <f t="shared" si="6"/>
        <v>346522.0770548752</v>
      </c>
      <c r="C144" s="4">
        <f t="shared" si="7"/>
        <v>-2398.2021006110094</v>
      </c>
      <c r="D144" s="4">
        <f t="shared" si="8"/>
        <v>-1732.6103852743765</v>
      </c>
      <c r="E144" s="4">
        <f t="shared" si="9"/>
        <v>-665.59171533663255</v>
      </c>
      <c r="F144" s="3">
        <f t="shared" si="10"/>
        <v>345856.48533953854</v>
      </c>
      <c r="G144" s="3"/>
    </row>
    <row r="145" spans="1:7">
      <c r="A145" s="2">
        <v>105</v>
      </c>
      <c r="B145" s="3">
        <f t="shared" si="6"/>
        <v>345856.48533953854</v>
      </c>
      <c r="C145" s="4">
        <f t="shared" si="7"/>
        <v>-2398.2021006110094</v>
      </c>
      <c r="D145" s="4">
        <f t="shared" si="8"/>
        <v>-1729.2824266976938</v>
      </c>
      <c r="E145" s="4">
        <f t="shared" si="9"/>
        <v>-668.91967391331548</v>
      </c>
      <c r="F145" s="3">
        <f t="shared" si="10"/>
        <v>345187.56566562521</v>
      </c>
      <c r="G145" s="3"/>
    </row>
    <row r="146" spans="1:7">
      <c r="A146" s="2">
        <v>106</v>
      </c>
      <c r="B146" s="3">
        <f t="shared" si="6"/>
        <v>345187.56566562521</v>
      </c>
      <c r="C146" s="4">
        <f t="shared" si="7"/>
        <v>-2398.2021006110094</v>
      </c>
      <c r="D146" s="4">
        <f t="shared" si="8"/>
        <v>-1725.9378283281274</v>
      </c>
      <c r="E146" s="4">
        <f t="shared" si="9"/>
        <v>-672.26427228288219</v>
      </c>
      <c r="F146" s="3">
        <f t="shared" si="10"/>
        <v>344515.30139334232</v>
      </c>
      <c r="G146" s="3"/>
    </row>
    <row r="147" spans="1:7">
      <c r="A147" s="2">
        <v>107</v>
      </c>
      <c r="B147" s="3">
        <f t="shared" si="6"/>
        <v>344515.30139334232</v>
      </c>
      <c r="C147" s="4">
        <f t="shared" si="7"/>
        <v>-2398.2021006110094</v>
      </c>
      <c r="D147" s="4">
        <f t="shared" si="8"/>
        <v>-1722.5765069667127</v>
      </c>
      <c r="E147" s="4">
        <f t="shared" si="9"/>
        <v>-675.6255936442966</v>
      </c>
      <c r="F147" s="3">
        <f t="shared" si="10"/>
        <v>343839.67579969805</v>
      </c>
      <c r="G147" s="3"/>
    </row>
    <row r="148" spans="1:7">
      <c r="A148" s="2">
        <v>108</v>
      </c>
      <c r="B148" s="3">
        <f t="shared" si="6"/>
        <v>343839.67579969805</v>
      </c>
      <c r="C148" s="4">
        <f t="shared" si="7"/>
        <v>-2398.2021006110094</v>
      </c>
      <c r="D148" s="4">
        <f t="shared" si="8"/>
        <v>-1719.1983789984915</v>
      </c>
      <c r="E148" s="4">
        <f t="shared" si="9"/>
        <v>-679.00372161251801</v>
      </c>
      <c r="F148" s="3">
        <f t="shared" si="10"/>
        <v>343160.67207808554</v>
      </c>
      <c r="G148" s="3"/>
    </row>
    <row r="149" spans="1:7">
      <c r="A149" s="2">
        <v>109</v>
      </c>
      <c r="B149" s="3">
        <f t="shared" si="6"/>
        <v>343160.67207808554</v>
      </c>
      <c r="C149" s="4">
        <f t="shared" si="7"/>
        <v>-2398.2021006110094</v>
      </c>
      <c r="D149" s="4">
        <f t="shared" si="8"/>
        <v>-1715.8033603904287</v>
      </c>
      <c r="E149" s="4">
        <f t="shared" si="9"/>
        <v>-682.39874022058063</v>
      </c>
      <c r="F149" s="3">
        <f t="shared" si="10"/>
        <v>342478.27333786496</v>
      </c>
      <c r="G149" s="3"/>
    </row>
    <row r="150" spans="1:7">
      <c r="A150" s="2">
        <v>110</v>
      </c>
      <c r="B150" s="3">
        <f t="shared" si="6"/>
        <v>342478.27333786496</v>
      </c>
      <c r="C150" s="4">
        <f t="shared" si="7"/>
        <v>-2398.2021006110094</v>
      </c>
      <c r="D150" s="4">
        <f t="shared" si="8"/>
        <v>-1712.3913666893257</v>
      </c>
      <c r="E150" s="4">
        <f t="shared" si="9"/>
        <v>-685.81073392168355</v>
      </c>
      <c r="F150" s="3">
        <f t="shared" si="10"/>
        <v>341792.46260394325</v>
      </c>
      <c r="G150" s="3"/>
    </row>
    <row r="151" spans="1:7">
      <c r="A151" s="2">
        <v>111</v>
      </c>
      <c r="B151" s="3">
        <f t="shared" si="6"/>
        <v>341792.46260394325</v>
      </c>
      <c r="C151" s="4">
        <f t="shared" si="7"/>
        <v>-2398.2021006110094</v>
      </c>
      <c r="D151" s="4">
        <f t="shared" si="8"/>
        <v>-1708.9623130197172</v>
      </c>
      <c r="E151" s="4">
        <f t="shared" si="9"/>
        <v>-689.23978759129193</v>
      </c>
      <c r="F151" s="3">
        <f t="shared" si="10"/>
        <v>341103.22281635198</v>
      </c>
      <c r="G151" s="3"/>
    </row>
    <row r="152" spans="1:7">
      <c r="A152" s="2">
        <v>112</v>
      </c>
      <c r="B152" s="3">
        <f t="shared" si="6"/>
        <v>341103.22281635198</v>
      </c>
      <c r="C152" s="4">
        <f t="shared" si="7"/>
        <v>-2398.2021006110094</v>
      </c>
      <c r="D152" s="4">
        <f t="shared" si="8"/>
        <v>-1705.5161140817609</v>
      </c>
      <c r="E152" s="4">
        <f t="shared" si="9"/>
        <v>-692.68598652924834</v>
      </c>
      <c r="F152" s="3">
        <f t="shared" si="10"/>
        <v>340410.53682982275</v>
      </c>
      <c r="G152" s="3"/>
    </row>
    <row r="153" spans="1:7">
      <c r="A153" s="2">
        <v>113</v>
      </c>
      <c r="B153" s="3">
        <f t="shared" si="6"/>
        <v>340410.53682982275</v>
      </c>
      <c r="C153" s="4">
        <f t="shared" si="7"/>
        <v>-2398.2021006110094</v>
      </c>
      <c r="D153" s="4">
        <f t="shared" si="8"/>
        <v>-1702.0526841491146</v>
      </c>
      <c r="E153" s="4">
        <f t="shared" si="9"/>
        <v>-696.1494164618947</v>
      </c>
      <c r="F153" s="3">
        <f t="shared" si="10"/>
        <v>339714.38741336088</v>
      </c>
      <c r="G153" s="3"/>
    </row>
    <row r="154" spans="1:7">
      <c r="A154" s="2">
        <v>114</v>
      </c>
      <c r="B154" s="3">
        <f t="shared" si="6"/>
        <v>339714.38741336088</v>
      </c>
      <c r="C154" s="4">
        <f t="shared" si="7"/>
        <v>-2398.2021006110094</v>
      </c>
      <c r="D154" s="4">
        <f t="shared" si="8"/>
        <v>-1698.571937066805</v>
      </c>
      <c r="E154" s="4">
        <f t="shared" si="9"/>
        <v>-699.63016354420415</v>
      </c>
      <c r="F154" s="3">
        <f t="shared" si="10"/>
        <v>339014.75724981667</v>
      </c>
      <c r="G154" s="3"/>
    </row>
    <row r="155" spans="1:7">
      <c r="A155" s="2">
        <v>115</v>
      </c>
      <c r="B155" s="3">
        <f t="shared" si="6"/>
        <v>339014.75724981667</v>
      </c>
      <c r="C155" s="4">
        <f t="shared" si="7"/>
        <v>-2398.2021006110094</v>
      </c>
      <c r="D155" s="4">
        <f t="shared" si="8"/>
        <v>-1695.0737862490839</v>
      </c>
      <c r="E155" s="4">
        <f t="shared" si="9"/>
        <v>-703.12831436192528</v>
      </c>
      <c r="F155" s="3">
        <f t="shared" si="10"/>
        <v>338311.62893545476</v>
      </c>
      <c r="G155" s="3"/>
    </row>
    <row r="156" spans="1:7">
      <c r="A156" s="2">
        <v>116</v>
      </c>
      <c r="B156" s="3">
        <f t="shared" si="6"/>
        <v>338311.62893545476</v>
      </c>
      <c r="C156" s="4">
        <f t="shared" si="7"/>
        <v>-2398.2021006110094</v>
      </c>
      <c r="D156" s="4">
        <f t="shared" si="8"/>
        <v>-1691.5581446772744</v>
      </c>
      <c r="E156" s="4">
        <f t="shared" si="9"/>
        <v>-706.6439559337349</v>
      </c>
      <c r="F156" s="3">
        <f t="shared" si="10"/>
        <v>337604.98497952102</v>
      </c>
      <c r="G156" s="3"/>
    </row>
    <row r="157" spans="1:7">
      <c r="A157" s="2">
        <v>117</v>
      </c>
      <c r="B157" s="3">
        <f t="shared" si="6"/>
        <v>337604.98497952102</v>
      </c>
      <c r="C157" s="4">
        <f t="shared" si="7"/>
        <v>-2398.2021006110094</v>
      </c>
      <c r="D157" s="4">
        <f t="shared" si="8"/>
        <v>-1688.0249248976061</v>
      </c>
      <c r="E157" s="4">
        <f t="shared" si="9"/>
        <v>-710.17717571340324</v>
      </c>
      <c r="F157" s="3">
        <f t="shared" si="10"/>
        <v>336894.80780380761</v>
      </c>
      <c r="G157" s="3"/>
    </row>
    <row r="158" spans="1:7">
      <c r="A158" s="2">
        <v>118</v>
      </c>
      <c r="B158" s="3">
        <f t="shared" si="6"/>
        <v>336894.80780380761</v>
      </c>
      <c r="C158" s="4">
        <f t="shared" si="7"/>
        <v>-2398.2021006110094</v>
      </c>
      <c r="D158" s="4">
        <f t="shared" si="8"/>
        <v>-1684.4740390190389</v>
      </c>
      <c r="E158" s="4">
        <f t="shared" si="9"/>
        <v>-713.72806159197046</v>
      </c>
      <c r="F158" s="3">
        <f t="shared" si="10"/>
        <v>336181.07974221563</v>
      </c>
      <c r="G158" s="3"/>
    </row>
    <row r="159" spans="1:7">
      <c r="A159" s="2">
        <v>119</v>
      </c>
      <c r="B159" s="3">
        <f t="shared" si="6"/>
        <v>336181.07974221563</v>
      </c>
      <c r="C159" s="4">
        <f t="shared" si="7"/>
        <v>-2398.2021006110094</v>
      </c>
      <c r="D159" s="4">
        <f t="shared" si="8"/>
        <v>-1680.905398711079</v>
      </c>
      <c r="E159" s="4">
        <f t="shared" si="9"/>
        <v>-717.29670189993021</v>
      </c>
      <c r="F159" s="3">
        <f t="shared" si="10"/>
        <v>335463.78304031573</v>
      </c>
      <c r="G159" s="3"/>
    </row>
    <row r="160" spans="1:7">
      <c r="A160" s="2">
        <v>120</v>
      </c>
      <c r="B160" s="3">
        <f t="shared" si="6"/>
        <v>335463.78304031573</v>
      </c>
      <c r="C160" s="4">
        <f t="shared" si="7"/>
        <v>-2398.2021006110094</v>
      </c>
      <c r="D160" s="4">
        <f t="shared" si="8"/>
        <v>-1677.3189152015793</v>
      </c>
      <c r="E160" s="4">
        <f t="shared" si="9"/>
        <v>-720.88318540942998</v>
      </c>
      <c r="F160" s="3">
        <f t="shared" si="10"/>
        <v>334742.89985490631</v>
      </c>
      <c r="G160" s="3"/>
    </row>
    <row r="161" spans="1:7">
      <c r="A161" s="2">
        <v>121</v>
      </c>
      <c r="B161" s="3">
        <f t="shared" si="6"/>
        <v>334742.89985490631</v>
      </c>
      <c r="C161" s="4">
        <f t="shared" si="7"/>
        <v>-2398.2021006110094</v>
      </c>
      <c r="D161" s="4">
        <f t="shared" si="8"/>
        <v>-1673.7144992745323</v>
      </c>
      <c r="E161" s="4">
        <f t="shared" si="9"/>
        <v>-724.48760133647716</v>
      </c>
      <c r="F161" s="3">
        <f t="shared" si="10"/>
        <v>334018.41225356981</v>
      </c>
      <c r="G161" s="3"/>
    </row>
    <row r="162" spans="1:7">
      <c r="A162" s="2">
        <v>122</v>
      </c>
      <c r="B162" s="3">
        <f t="shared" si="6"/>
        <v>334018.41225356981</v>
      </c>
      <c r="C162" s="4">
        <f t="shared" si="7"/>
        <v>-2398.2021006110094</v>
      </c>
      <c r="D162" s="4">
        <f t="shared" si="8"/>
        <v>-1670.0920612678497</v>
      </c>
      <c r="E162" s="4">
        <f t="shared" si="9"/>
        <v>-728.11003934315966</v>
      </c>
      <c r="F162" s="3">
        <f t="shared" si="10"/>
        <v>333290.30221422663</v>
      </c>
      <c r="G162" s="3"/>
    </row>
    <row r="163" spans="1:7">
      <c r="A163" s="2">
        <v>123</v>
      </c>
      <c r="B163" s="3">
        <f t="shared" si="6"/>
        <v>333290.30221422663</v>
      </c>
      <c r="C163" s="4">
        <f t="shared" si="7"/>
        <v>-2398.2021006110094</v>
      </c>
      <c r="D163" s="4">
        <f t="shared" si="8"/>
        <v>-1666.4515110711341</v>
      </c>
      <c r="E163" s="4">
        <f t="shared" si="9"/>
        <v>-731.75058953987536</v>
      </c>
      <c r="F163" s="3">
        <f t="shared" si="10"/>
        <v>332558.55162468675</v>
      </c>
      <c r="G163" s="3"/>
    </row>
    <row r="164" spans="1:7">
      <c r="A164" s="2">
        <v>124</v>
      </c>
      <c r="B164" s="3">
        <f t="shared" si="6"/>
        <v>332558.55162468675</v>
      </c>
      <c r="C164" s="4">
        <f t="shared" si="7"/>
        <v>-2398.2021006110094</v>
      </c>
      <c r="D164" s="4">
        <f t="shared" si="8"/>
        <v>-1662.7927581234344</v>
      </c>
      <c r="E164" s="4">
        <f t="shared" si="9"/>
        <v>-735.4093424875748</v>
      </c>
      <c r="F164" s="3">
        <f t="shared" si="10"/>
        <v>331823.14228219917</v>
      </c>
      <c r="G164" s="3"/>
    </row>
    <row r="165" spans="1:7">
      <c r="A165" s="2">
        <v>125</v>
      </c>
      <c r="B165" s="3">
        <f t="shared" si="6"/>
        <v>331823.14228219917</v>
      </c>
      <c r="C165" s="4">
        <f t="shared" si="7"/>
        <v>-2398.2021006110094</v>
      </c>
      <c r="D165" s="4">
        <f t="shared" si="8"/>
        <v>-1659.1157114109967</v>
      </c>
      <c r="E165" s="4">
        <f t="shared" si="9"/>
        <v>-739.0863892000126</v>
      </c>
      <c r="F165" s="3">
        <f t="shared" si="10"/>
        <v>331084.05589299917</v>
      </c>
      <c r="G165" s="3"/>
    </row>
    <row r="166" spans="1:7">
      <c r="A166" s="2">
        <v>126</v>
      </c>
      <c r="B166" s="3">
        <f t="shared" si="6"/>
        <v>331084.05589299917</v>
      </c>
      <c r="C166" s="4">
        <f t="shared" si="7"/>
        <v>-2398.2021006110094</v>
      </c>
      <c r="D166" s="4">
        <f t="shared" si="8"/>
        <v>-1655.4202794649964</v>
      </c>
      <c r="E166" s="4">
        <f t="shared" si="9"/>
        <v>-742.78182114601282</v>
      </c>
      <c r="F166" s="3">
        <f t="shared" si="10"/>
        <v>330341.27407185314</v>
      </c>
      <c r="G166" s="3"/>
    </row>
    <row r="167" spans="1:7">
      <c r="A167" s="2">
        <v>127</v>
      </c>
      <c r="B167" s="3">
        <f t="shared" si="6"/>
        <v>330341.27407185314</v>
      </c>
      <c r="C167" s="4">
        <f t="shared" si="7"/>
        <v>-2398.2021006110094</v>
      </c>
      <c r="D167" s="4">
        <f t="shared" si="8"/>
        <v>-1651.7063703592667</v>
      </c>
      <c r="E167" s="4">
        <f t="shared" si="9"/>
        <v>-746.49573025174266</v>
      </c>
      <c r="F167" s="3">
        <f t="shared" si="10"/>
        <v>329594.77834160143</v>
      </c>
      <c r="G167" s="3"/>
    </row>
    <row r="168" spans="1:7">
      <c r="A168" s="2">
        <v>128</v>
      </c>
      <c r="B168" s="3">
        <f t="shared" si="6"/>
        <v>329594.77834160143</v>
      </c>
      <c r="C168" s="4">
        <f t="shared" si="7"/>
        <v>-2398.2021006110094</v>
      </c>
      <c r="D168" s="4">
        <f t="shared" si="8"/>
        <v>-1647.9738917080078</v>
      </c>
      <c r="E168" s="4">
        <f t="shared" si="9"/>
        <v>-750.22820890300147</v>
      </c>
      <c r="F168" s="3">
        <f t="shared" si="10"/>
        <v>328844.55013269844</v>
      </c>
      <c r="G168" s="3"/>
    </row>
    <row r="169" spans="1:7">
      <c r="A169" s="2">
        <v>129</v>
      </c>
      <c r="B169" s="3">
        <f t="shared" si="6"/>
        <v>328844.55013269844</v>
      </c>
      <c r="C169" s="4">
        <f t="shared" si="7"/>
        <v>-2398.2021006110094</v>
      </c>
      <c r="D169" s="4">
        <f t="shared" si="8"/>
        <v>-1644.2227506634929</v>
      </c>
      <c r="E169" s="4">
        <f t="shared" si="9"/>
        <v>-753.97934994751643</v>
      </c>
      <c r="F169" s="3">
        <f t="shared" si="10"/>
        <v>328090.5707827509</v>
      </c>
      <c r="G169" s="3"/>
    </row>
    <row r="170" spans="1:7">
      <c r="A170" s="2">
        <v>130</v>
      </c>
      <c r="B170" s="3">
        <f t="shared" si="6"/>
        <v>328090.5707827509</v>
      </c>
      <c r="C170" s="4">
        <f t="shared" si="7"/>
        <v>-2398.2021006110094</v>
      </c>
      <c r="D170" s="4">
        <f t="shared" si="8"/>
        <v>-1640.4528539137552</v>
      </c>
      <c r="E170" s="4">
        <f t="shared" si="9"/>
        <v>-757.74924669725397</v>
      </c>
      <c r="F170" s="3">
        <f t="shared" si="10"/>
        <v>327332.82153605367</v>
      </c>
      <c r="G170" s="3"/>
    </row>
    <row r="171" spans="1:7">
      <c r="A171" s="2">
        <v>131</v>
      </c>
      <c r="B171" s="3">
        <f t="shared" ref="B171:B234" si="11">B170+E170</f>
        <v>327332.82153605367</v>
      </c>
      <c r="C171" s="4">
        <f t="shared" ref="C171:C234" si="12">PMT($C$37/$C$36, $C$35*$C$36, $C$33, 0, 0)</f>
        <v>-2398.2021006110094</v>
      </c>
      <c r="D171" s="4">
        <f t="shared" ref="D171:D234" si="13">IPMT($C$37/$C$36, $A171, $C$35*$C$36, $C$33, 0, 0)</f>
        <v>-1636.6641076802689</v>
      </c>
      <c r="E171" s="4">
        <f t="shared" ref="E171:E234" si="14">PPMT($C$37/$C$36, $A171, $C$35*$C$36, $C$33, 0, 0)</f>
        <v>-761.5379929307403</v>
      </c>
      <c r="F171" s="3">
        <f t="shared" ref="F171:F234" si="15">B171+E171</f>
        <v>326571.28354312293</v>
      </c>
      <c r="G171" s="3"/>
    </row>
    <row r="172" spans="1:7">
      <c r="A172" s="2">
        <v>132</v>
      </c>
      <c r="B172" s="3">
        <f t="shared" si="11"/>
        <v>326571.28354312293</v>
      </c>
      <c r="C172" s="4">
        <f t="shared" si="12"/>
        <v>-2398.2021006110094</v>
      </c>
      <c r="D172" s="4">
        <f t="shared" si="13"/>
        <v>-1632.8564177156152</v>
      </c>
      <c r="E172" s="4">
        <f t="shared" si="14"/>
        <v>-765.34568289539391</v>
      </c>
      <c r="F172" s="3">
        <f t="shared" si="15"/>
        <v>325805.93786022754</v>
      </c>
      <c r="G172" s="3"/>
    </row>
    <row r="173" spans="1:7">
      <c r="A173" s="2">
        <v>133</v>
      </c>
      <c r="B173" s="3">
        <f t="shared" si="11"/>
        <v>325805.93786022754</v>
      </c>
      <c r="C173" s="4">
        <f t="shared" si="12"/>
        <v>-2398.2021006110094</v>
      </c>
      <c r="D173" s="4">
        <f t="shared" si="13"/>
        <v>-1629.0296893011382</v>
      </c>
      <c r="E173" s="4">
        <f t="shared" si="14"/>
        <v>-769.17241130987111</v>
      </c>
      <c r="F173" s="3">
        <f t="shared" si="15"/>
        <v>325036.76544891769</v>
      </c>
      <c r="G173" s="3"/>
    </row>
    <row r="174" spans="1:7">
      <c r="A174" s="2">
        <v>134</v>
      </c>
      <c r="B174" s="3">
        <f t="shared" si="11"/>
        <v>325036.76544891769</v>
      </c>
      <c r="C174" s="4">
        <f t="shared" si="12"/>
        <v>-2398.2021006110094</v>
      </c>
      <c r="D174" s="4">
        <f t="shared" si="13"/>
        <v>-1625.1838272445891</v>
      </c>
      <c r="E174" s="4">
        <f t="shared" si="14"/>
        <v>-773.0182733664202</v>
      </c>
      <c r="F174" s="3">
        <f t="shared" si="15"/>
        <v>324263.74717555125</v>
      </c>
      <c r="G174" s="3"/>
    </row>
    <row r="175" spans="1:7">
      <c r="A175" s="2">
        <v>135</v>
      </c>
      <c r="B175" s="3">
        <f t="shared" si="11"/>
        <v>324263.74717555125</v>
      </c>
      <c r="C175" s="4">
        <f t="shared" si="12"/>
        <v>-2398.2021006110094</v>
      </c>
      <c r="D175" s="4">
        <f t="shared" si="13"/>
        <v>-1621.3187358777568</v>
      </c>
      <c r="E175" s="4">
        <f t="shared" si="14"/>
        <v>-776.88336473325239</v>
      </c>
      <c r="F175" s="3">
        <f t="shared" si="15"/>
        <v>323486.863810818</v>
      </c>
    </row>
    <row r="176" spans="1:7">
      <c r="A176" s="2">
        <v>136</v>
      </c>
      <c r="B176" s="3">
        <f t="shared" si="11"/>
        <v>323486.863810818</v>
      </c>
      <c r="C176" s="4">
        <f t="shared" si="12"/>
        <v>-2398.2021006110094</v>
      </c>
      <c r="D176" s="4">
        <f t="shared" si="13"/>
        <v>-1617.4343190540906</v>
      </c>
      <c r="E176" s="4">
        <f t="shared" si="14"/>
        <v>-780.76778155691864</v>
      </c>
      <c r="F176" s="3">
        <f t="shared" si="15"/>
        <v>322706.09602926107</v>
      </c>
    </row>
    <row r="177" spans="1:6">
      <c r="A177" s="2">
        <v>137</v>
      </c>
      <c r="B177" s="3">
        <f t="shared" si="11"/>
        <v>322706.09602926107</v>
      </c>
      <c r="C177" s="4">
        <f t="shared" si="12"/>
        <v>-2398.2021006110094</v>
      </c>
      <c r="D177" s="4">
        <f t="shared" si="13"/>
        <v>-1613.530480146306</v>
      </c>
      <c r="E177" s="4">
        <f t="shared" si="14"/>
        <v>-784.67162046470344</v>
      </c>
      <c r="F177" s="3">
        <f t="shared" si="15"/>
        <v>321921.42440879636</v>
      </c>
    </row>
    <row r="178" spans="1:6">
      <c r="A178" s="2">
        <v>138</v>
      </c>
      <c r="B178" s="3">
        <f t="shared" si="11"/>
        <v>321921.42440879636</v>
      </c>
      <c r="C178" s="4">
        <f t="shared" si="12"/>
        <v>-2398.2021006110094</v>
      </c>
      <c r="D178" s="4">
        <f t="shared" si="13"/>
        <v>-1609.6071220439826</v>
      </c>
      <c r="E178" s="4">
        <f t="shared" si="14"/>
        <v>-788.59497856702683</v>
      </c>
      <c r="F178" s="3">
        <f t="shared" si="15"/>
        <v>321132.82943022932</v>
      </c>
    </row>
    <row r="179" spans="1:6">
      <c r="A179" s="2">
        <v>139</v>
      </c>
      <c r="B179" s="3">
        <f t="shared" si="11"/>
        <v>321132.82943022932</v>
      </c>
      <c r="C179" s="4">
        <f t="shared" si="12"/>
        <v>-2398.2021006110094</v>
      </c>
      <c r="D179" s="4">
        <f t="shared" si="13"/>
        <v>-1605.6641471511473</v>
      </c>
      <c r="E179" s="4">
        <f t="shared" si="14"/>
        <v>-792.53795345986202</v>
      </c>
      <c r="F179" s="3">
        <f t="shared" si="15"/>
        <v>320340.29147676943</v>
      </c>
    </row>
    <row r="180" spans="1:6">
      <c r="A180" s="2">
        <v>140</v>
      </c>
      <c r="B180" s="3">
        <f t="shared" si="11"/>
        <v>320340.29147676943</v>
      </c>
      <c r="C180" s="4">
        <f t="shared" si="12"/>
        <v>-2398.2021006110094</v>
      </c>
      <c r="D180" s="4">
        <f t="shared" si="13"/>
        <v>-1601.701457383848</v>
      </c>
      <c r="E180" s="4">
        <f t="shared" si="14"/>
        <v>-796.50064322716116</v>
      </c>
      <c r="F180" s="3">
        <f t="shared" si="15"/>
        <v>319543.7908335423</v>
      </c>
    </row>
    <row r="181" spans="1:6">
      <c r="A181" s="2">
        <v>141</v>
      </c>
      <c r="B181" s="3">
        <f t="shared" si="11"/>
        <v>319543.7908335423</v>
      </c>
      <c r="C181" s="4">
        <f t="shared" si="12"/>
        <v>-2398.2021006110094</v>
      </c>
      <c r="D181" s="4">
        <f t="shared" si="13"/>
        <v>-1597.7189541677124</v>
      </c>
      <c r="E181" s="4">
        <f t="shared" si="14"/>
        <v>-800.48314644329707</v>
      </c>
      <c r="F181" s="3">
        <f t="shared" si="15"/>
        <v>318743.30768709898</v>
      </c>
    </row>
    <row r="182" spans="1:6">
      <c r="A182" s="2">
        <v>142</v>
      </c>
      <c r="B182" s="3">
        <f t="shared" si="11"/>
        <v>318743.30768709898</v>
      </c>
      <c r="C182" s="4">
        <f t="shared" si="12"/>
        <v>-2398.2021006110094</v>
      </c>
      <c r="D182" s="4">
        <f t="shared" si="13"/>
        <v>-1593.7165384354957</v>
      </c>
      <c r="E182" s="4">
        <f t="shared" si="14"/>
        <v>-804.48556217551345</v>
      </c>
      <c r="F182" s="3">
        <f t="shared" si="15"/>
        <v>317938.82212492346</v>
      </c>
    </row>
    <row r="183" spans="1:6">
      <c r="A183" s="2">
        <v>143</v>
      </c>
      <c r="B183" s="3">
        <f t="shared" si="11"/>
        <v>317938.82212492346</v>
      </c>
      <c r="C183" s="4">
        <f t="shared" si="12"/>
        <v>-2398.2021006110094</v>
      </c>
      <c r="D183" s="4">
        <f t="shared" si="13"/>
        <v>-1589.6941106246179</v>
      </c>
      <c r="E183" s="4">
        <f t="shared" si="14"/>
        <v>-808.50798998639107</v>
      </c>
      <c r="F183" s="3">
        <f t="shared" si="15"/>
        <v>317130.31413493707</v>
      </c>
    </row>
    <row r="184" spans="1:6">
      <c r="A184" s="2">
        <v>144</v>
      </c>
      <c r="B184" s="3">
        <f t="shared" si="11"/>
        <v>317130.31413493707</v>
      </c>
      <c r="C184" s="4">
        <f t="shared" si="12"/>
        <v>-2398.2021006110094</v>
      </c>
      <c r="D184" s="4">
        <f t="shared" si="13"/>
        <v>-1585.6515706746859</v>
      </c>
      <c r="E184" s="4">
        <f t="shared" si="14"/>
        <v>-812.55052993632319</v>
      </c>
      <c r="F184" s="3">
        <f t="shared" si="15"/>
        <v>316317.76360500074</v>
      </c>
    </row>
    <row r="185" spans="1:6">
      <c r="A185" s="2">
        <v>145</v>
      </c>
      <c r="B185" s="3">
        <f t="shared" si="11"/>
        <v>316317.76360500074</v>
      </c>
      <c r="C185" s="4">
        <f t="shared" si="12"/>
        <v>-2398.2021006110094</v>
      </c>
      <c r="D185" s="4">
        <f t="shared" si="13"/>
        <v>-1581.5888180250047</v>
      </c>
      <c r="E185" s="4">
        <f t="shared" si="14"/>
        <v>-816.61328258600463</v>
      </c>
      <c r="F185" s="3">
        <f t="shared" si="15"/>
        <v>315501.15032241476</v>
      </c>
    </row>
    <row r="186" spans="1:6">
      <c r="A186" s="2">
        <v>146</v>
      </c>
      <c r="B186" s="3">
        <f t="shared" si="11"/>
        <v>315501.15032241476</v>
      </c>
      <c r="C186" s="4">
        <f t="shared" si="12"/>
        <v>-2398.2021006110094</v>
      </c>
      <c r="D186" s="4">
        <f t="shared" si="13"/>
        <v>-1577.5057516120746</v>
      </c>
      <c r="E186" s="4">
        <f t="shared" si="14"/>
        <v>-820.6963489989347</v>
      </c>
      <c r="F186" s="3">
        <f t="shared" si="15"/>
        <v>314680.45397341583</v>
      </c>
    </row>
    <row r="187" spans="1:6">
      <c r="A187" s="2">
        <v>147</v>
      </c>
      <c r="B187" s="3">
        <f t="shared" si="11"/>
        <v>314680.45397341583</v>
      </c>
      <c r="C187" s="4">
        <f t="shared" si="12"/>
        <v>-2398.2021006110094</v>
      </c>
      <c r="D187" s="4">
        <f t="shared" si="13"/>
        <v>-1573.4022698670801</v>
      </c>
      <c r="E187" s="4">
        <f t="shared" si="14"/>
        <v>-824.79983074392931</v>
      </c>
      <c r="F187" s="3">
        <f t="shared" si="15"/>
        <v>313855.6541426719</v>
      </c>
    </row>
    <row r="188" spans="1:6">
      <c r="A188" s="2">
        <v>148</v>
      </c>
      <c r="B188" s="3">
        <f t="shared" si="11"/>
        <v>313855.6541426719</v>
      </c>
      <c r="C188" s="4">
        <f t="shared" si="12"/>
        <v>-2398.2021006110094</v>
      </c>
      <c r="D188" s="4">
        <f t="shared" si="13"/>
        <v>-1569.2782707133601</v>
      </c>
      <c r="E188" s="4">
        <f t="shared" si="14"/>
        <v>-828.92382989764917</v>
      </c>
      <c r="F188" s="3">
        <f t="shared" si="15"/>
        <v>313026.73031277425</v>
      </c>
    </row>
    <row r="189" spans="1:6">
      <c r="A189" s="2">
        <v>149</v>
      </c>
      <c r="B189" s="3">
        <f t="shared" si="11"/>
        <v>313026.73031277425</v>
      </c>
      <c r="C189" s="4">
        <f t="shared" si="12"/>
        <v>-2398.2021006110094</v>
      </c>
      <c r="D189" s="4">
        <f t="shared" si="13"/>
        <v>-1565.1336515638718</v>
      </c>
      <c r="E189" s="4">
        <f t="shared" si="14"/>
        <v>-833.06844904713716</v>
      </c>
      <c r="F189" s="3">
        <f t="shared" si="15"/>
        <v>312193.66186372709</v>
      </c>
    </row>
    <row r="190" spans="1:6">
      <c r="A190" s="2">
        <v>150</v>
      </c>
      <c r="B190" s="3">
        <f t="shared" si="11"/>
        <v>312193.66186372709</v>
      </c>
      <c r="C190" s="4">
        <f t="shared" si="12"/>
        <v>-2398.2021006110094</v>
      </c>
      <c r="D190" s="4">
        <f t="shared" si="13"/>
        <v>-1560.9683093186361</v>
      </c>
      <c r="E190" s="4">
        <f t="shared" si="14"/>
        <v>-837.2337912923731</v>
      </c>
      <c r="F190" s="3">
        <f t="shared" si="15"/>
        <v>311356.42807243473</v>
      </c>
    </row>
    <row r="191" spans="1:6">
      <c r="A191" s="2">
        <v>151</v>
      </c>
      <c r="B191" s="3">
        <f t="shared" si="11"/>
        <v>311356.42807243473</v>
      </c>
      <c r="C191" s="4">
        <f t="shared" si="12"/>
        <v>-2398.2021006110094</v>
      </c>
      <c r="D191" s="4">
        <f t="shared" si="13"/>
        <v>-1556.7821403621747</v>
      </c>
      <c r="E191" s="4">
        <f t="shared" si="14"/>
        <v>-841.41996024883474</v>
      </c>
      <c r="F191" s="3">
        <f t="shared" si="15"/>
        <v>310515.00811218593</v>
      </c>
    </row>
    <row r="192" spans="1:6">
      <c r="A192" s="2">
        <v>152</v>
      </c>
      <c r="B192" s="3">
        <f t="shared" si="11"/>
        <v>310515.00811218593</v>
      </c>
      <c r="C192" s="4">
        <f t="shared" si="12"/>
        <v>-2398.2021006110094</v>
      </c>
      <c r="D192" s="4">
        <f t="shared" si="13"/>
        <v>-1552.5750405609303</v>
      </c>
      <c r="E192" s="4">
        <f t="shared" si="14"/>
        <v>-845.62706005007885</v>
      </c>
      <c r="F192" s="3">
        <f t="shared" si="15"/>
        <v>309669.38105213584</v>
      </c>
    </row>
    <row r="193" spans="1:6">
      <c r="A193" s="2">
        <v>153</v>
      </c>
      <c r="B193" s="3">
        <f t="shared" si="11"/>
        <v>309669.38105213584</v>
      </c>
      <c r="C193" s="4">
        <f t="shared" si="12"/>
        <v>-2398.2021006110094</v>
      </c>
      <c r="D193" s="4">
        <f t="shared" si="13"/>
        <v>-1548.3469052606797</v>
      </c>
      <c r="E193" s="4">
        <f t="shared" si="14"/>
        <v>-849.8551953503295</v>
      </c>
      <c r="F193" s="3">
        <f t="shared" si="15"/>
        <v>308819.52585678553</v>
      </c>
    </row>
    <row r="194" spans="1:6">
      <c r="A194" s="2">
        <v>154</v>
      </c>
      <c r="B194" s="3">
        <f t="shared" si="11"/>
        <v>308819.52585678553</v>
      </c>
      <c r="C194" s="4">
        <f t="shared" si="12"/>
        <v>-2398.2021006110094</v>
      </c>
      <c r="D194" s="4">
        <f t="shared" si="13"/>
        <v>-1544.0976292839282</v>
      </c>
      <c r="E194" s="4">
        <f t="shared" si="14"/>
        <v>-854.104471327081</v>
      </c>
      <c r="F194" s="3">
        <f t="shared" si="15"/>
        <v>307965.42138545844</v>
      </c>
    </row>
    <row r="195" spans="1:6">
      <c r="A195" s="2">
        <v>155</v>
      </c>
      <c r="B195" s="3">
        <f t="shared" si="11"/>
        <v>307965.42138545844</v>
      </c>
      <c r="C195" s="4">
        <f t="shared" si="12"/>
        <v>-2398.2021006110094</v>
      </c>
      <c r="D195" s="4">
        <f t="shared" si="13"/>
        <v>-1539.8271069272928</v>
      </c>
      <c r="E195" s="4">
        <f t="shared" si="14"/>
        <v>-858.37499368371653</v>
      </c>
      <c r="F195" s="3">
        <f t="shared" si="15"/>
        <v>307107.04639177473</v>
      </c>
    </row>
    <row r="196" spans="1:6">
      <c r="A196" s="2">
        <v>156</v>
      </c>
      <c r="B196" s="3">
        <f t="shared" si="11"/>
        <v>307107.04639177473</v>
      </c>
      <c r="C196" s="4">
        <f t="shared" si="12"/>
        <v>-2398.2021006110094</v>
      </c>
      <c r="D196" s="4">
        <f t="shared" si="13"/>
        <v>-1535.5352319588742</v>
      </c>
      <c r="E196" s="4">
        <f t="shared" si="14"/>
        <v>-862.66686865213501</v>
      </c>
      <c r="F196" s="3">
        <f t="shared" si="15"/>
        <v>306244.37952312257</v>
      </c>
    </row>
    <row r="197" spans="1:6">
      <c r="A197" s="2">
        <v>157</v>
      </c>
      <c r="B197" s="3">
        <f t="shared" si="11"/>
        <v>306244.37952312257</v>
      </c>
      <c r="C197" s="4">
        <f t="shared" si="12"/>
        <v>-2398.2021006110094</v>
      </c>
      <c r="D197" s="4">
        <f t="shared" si="13"/>
        <v>-1531.2218976156134</v>
      </c>
      <c r="E197" s="4">
        <f t="shared" si="14"/>
        <v>-866.98020299539564</v>
      </c>
      <c r="F197" s="3">
        <f t="shared" si="15"/>
        <v>305377.39932012715</v>
      </c>
    </row>
    <row r="198" spans="1:6">
      <c r="A198" s="2">
        <v>158</v>
      </c>
      <c r="B198" s="3">
        <f t="shared" si="11"/>
        <v>305377.39932012715</v>
      </c>
      <c r="C198" s="4">
        <f t="shared" si="12"/>
        <v>-2398.2021006110094</v>
      </c>
      <c r="D198" s="4">
        <f t="shared" si="13"/>
        <v>-1526.8869966006366</v>
      </c>
      <c r="E198" s="4">
        <f t="shared" si="14"/>
        <v>-871.31510401037258</v>
      </c>
      <c r="F198" s="3">
        <f t="shared" si="15"/>
        <v>304506.08421611675</v>
      </c>
    </row>
    <row r="199" spans="1:6">
      <c r="A199" s="2">
        <v>159</v>
      </c>
      <c r="B199" s="3">
        <f t="shared" si="11"/>
        <v>304506.08421611675</v>
      </c>
      <c r="C199" s="4">
        <f t="shared" si="12"/>
        <v>-2398.2021006110094</v>
      </c>
      <c r="D199" s="4">
        <f t="shared" si="13"/>
        <v>-1522.5304210805846</v>
      </c>
      <c r="E199" s="4">
        <f t="shared" si="14"/>
        <v>-875.67167953042463</v>
      </c>
      <c r="F199" s="3">
        <f t="shared" si="15"/>
        <v>303630.41253658634</v>
      </c>
    </row>
    <row r="200" spans="1:6">
      <c r="A200" s="2">
        <v>160</v>
      </c>
      <c r="B200" s="3">
        <f t="shared" si="11"/>
        <v>303630.41253658634</v>
      </c>
      <c r="C200" s="4">
        <f t="shared" si="12"/>
        <v>-2398.2021006110094</v>
      </c>
      <c r="D200" s="4">
        <f t="shared" si="13"/>
        <v>-1518.1520626829326</v>
      </c>
      <c r="E200" s="4">
        <f t="shared" si="14"/>
        <v>-880.05003792807668</v>
      </c>
      <c r="F200" s="3">
        <f t="shared" si="15"/>
        <v>302750.36249865824</v>
      </c>
    </row>
    <row r="201" spans="1:6">
      <c r="A201" s="2">
        <v>161</v>
      </c>
      <c r="B201" s="3">
        <f t="shared" si="11"/>
        <v>302750.36249865824</v>
      </c>
      <c r="C201" s="4">
        <f t="shared" si="12"/>
        <v>-2398.2021006110094</v>
      </c>
      <c r="D201" s="4">
        <f t="shared" si="13"/>
        <v>-1513.7518124932922</v>
      </c>
      <c r="E201" s="4">
        <f t="shared" si="14"/>
        <v>-884.45028811771715</v>
      </c>
      <c r="F201" s="3">
        <f t="shared" si="15"/>
        <v>301865.91221054055</v>
      </c>
    </row>
    <row r="202" spans="1:6">
      <c r="A202" s="2">
        <v>162</v>
      </c>
      <c r="B202" s="3">
        <f t="shared" si="11"/>
        <v>301865.91221054055</v>
      </c>
      <c r="C202" s="4">
        <f t="shared" si="12"/>
        <v>-2398.2021006110094</v>
      </c>
      <c r="D202" s="4">
        <f t="shared" si="13"/>
        <v>-1509.3295610527034</v>
      </c>
      <c r="E202" s="4">
        <f t="shared" si="14"/>
        <v>-888.87253955830556</v>
      </c>
      <c r="F202" s="3">
        <f t="shared" si="15"/>
        <v>300977.03967098222</v>
      </c>
    </row>
    <row r="203" spans="1:6">
      <c r="A203" s="2">
        <v>163</v>
      </c>
      <c r="B203" s="3">
        <f t="shared" si="11"/>
        <v>300977.03967098222</v>
      </c>
      <c r="C203" s="4">
        <f t="shared" si="12"/>
        <v>-2398.2021006110094</v>
      </c>
      <c r="D203" s="4">
        <f t="shared" si="13"/>
        <v>-1504.8851983549121</v>
      </c>
      <c r="E203" s="4">
        <f t="shared" si="14"/>
        <v>-893.31690225609725</v>
      </c>
      <c r="F203" s="3">
        <f t="shared" si="15"/>
        <v>300083.72276872612</v>
      </c>
    </row>
    <row r="204" spans="1:6">
      <c r="A204" s="2">
        <v>164</v>
      </c>
      <c r="B204" s="3">
        <f t="shared" si="11"/>
        <v>300083.72276872612</v>
      </c>
      <c r="C204" s="4">
        <f t="shared" si="12"/>
        <v>-2398.2021006110094</v>
      </c>
      <c r="D204" s="4">
        <f t="shared" si="13"/>
        <v>-1500.4186138436314</v>
      </c>
      <c r="E204" s="4">
        <f t="shared" si="14"/>
        <v>-897.78348676737767</v>
      </c>
      <c r="F204" s="3">
        <f t="shared" si="15"/>
        <v>299185.93928195874</v>
      </c>
    </row>
    <row r="205" spans="1:6">
      <c r="A205" s="2">
        <v>165</v>
      </c>
      <c r="B205" s="3">
        <f t="shared" si="11"/>
        <v>299185.93928195874</v>
      </c>
      <c r="C205" s="4">
        <f t="shared" si="12"/>
        <v>-2398.2021006110094</v>
      </c>
      <c r="D205" s="4">
        <f t="shared" si="13"/>
        <v>-1495.9296964097946</v>
      </c>
      <c r="E205" s="4">
        <f t="shared" si="14"/>
        <v>-902.2724042012145</v>
      </c>
      <c r="F205" s="3">
        <f t="shared" si="15"/>
        <v>298283.66687775753</v>
      </c>
    </row>
    <row r="206" spans="1:6">
      <c r="A206" s="2">
        <v>166</v>
      </c>
      <c r="B206" s="3">
        <f t="shared" si="11"/>
        <v>298283.66687775753</v>
      </c>
      <c r="C206" s="4">
        <f t="shared" si="12"/>
        <v>-2398.2021006110094</v>
      </c>
      <c r="D206" s="4">
        <f t="shared" si="13"/>
        <v>-1491.4183343887885</v>
      </c>
      <c r="E206" s="4">
        <f t="shared" si="14"/>
        <v>-906.78376622222061</v>
      </c>
      <c r="F206" s="3">
        <f t="shared" si="15"/>
        <v>297376.88311153528</v>
      </c>
    </row>
    <row r="207" spans="1:6">
      <c r="A207" s="2">
        <v>167</v>
      </c>
      <c r="B207" s="3">
        <f t="shared" si="11"/>
        <v>297376.88311153528</v>
      </c>
      <c r="C207" s="4">
        <f t="shared" si="12"/>
        <v>-2398.2021006110094</v>
      </c>
      <c r="D207" s="4">
        <f t="shared" si="13"/>
        <v>-1486.8844155576776</v>
      </c>
      <c r="E207" s="4">
        <f t="shared" si="14"/>
        <v>-911.31768505333173</v>
      </c>
      <c r="F207" s="3">
        <f t="shared" si="15"/>
        <v>296465.56542648195</v>
      </c>
    </row>
    <row r="208" spans="1:6">
      <c r="A208" s="2">
        <v>168</v>
      </c>
      <c r="B208" s="3">
        <f t="shared" si="11"/>
        <v>296465.56542648195</v>
      </c>
      <c r="C208" s="4">
        <f t="shared" si="12"/>
        <v>-2398.2021006110094</v>
      </c>
      <c r="D208" s="4">
        <f t="shared" si="13"/>
        <v>-1482.3278271324107</v>
      </c>
      <c r="E208" s="4">
        <f t="shared" si="14"/>
        <v>-915.8742734785983</v>
      </c>
      <c r="F208" s="3">
        <f t="shared" si="15"/>
        <v>295549.69115300337</v>
      </c>
    </row>
    <row r="209" spans="1:6">
      <c r="A209" s="2">
        <v>169</v>
      </c>
      <c r="B209" s="3">
        <f t="shared" si="11"/>
        <v>295549.69115300337</v>
      </c>
      <c r="C209" s="4">
        <f t="shared" si="12"/>
        <v>-2398.2021006110094</v>
      </c>
      <c r="D209" s="4">
        <f t="shared" si="13"/>
        <v>-1477.748455765018</v>
      </c>
      <c r="E209" s="4">
        <f t="shared" si="14"/>
        <v>-920.45364484599133</v>
      </c>
      <c r="F209" s="3">
        <f t="shared" si="15"/>
        <v>294629.23750815738</v>
      </c>
    </row>
    <row r="210" spans="1:6">
      <c r="A210" s="2">
        <v>170</v>
      </c>
      <c r="B210" s="3">
        <f t="shared" si="11"/>
        <v>294629.23750815738</v>
      </c>
      <c r="C210" s="4">
        <f t="shared" si="12"/>
        <v>-2398.2021006110094</v>
      </c>
      <c r="D210" s="4">
        <f t="shared" si="13"/>
        <v>-1473.1461875407879</v>
      </c>
      <c r="E210" s="4">
        <f t="shared" si="14"/>
        <v>-925.05591307022132</v>
      </c>
      <c r="F210" s="3">
        <f t="shared" si="15"/>
        <v>293704.18159508717</v>
      </c>
    </row>
    <row r="211" spans="1:6">
      <c r="A211" s="2">
        <v>171</v>
      </c>
      <c r="B211" s="3">
        <f t="shared" si="11"/>
        <v>293704.18159508717</v>
      </c>
      <c r="C211" s="4">
        <f t="shared" si="12"/>
        <v>-2398.2021006110094</v>
      </c>
      <c r="D211" s="4">
        <f t="shared" si="13"/>
        <v>-1468.520907975437</v>
      </c>
      <c r="E211" s="4">
        <f t="shared" si="14"/>
        <v>-929.68119263557242</v>
      </c>
      <c r="F211" s="3">
        <f t="shared" si="15"/>
        <v>292774.50040245161</v>
      </c>
    </row>
    <row r="212" spans="1:6">
      <c r="A212" s="2">
        <v>172</v>
      </c>
      <c r="B212" s="3">
        <f t="shared" si="11"/>
        <v>292774.50040245161</v>
      </c>
      <c r="C212" s="4">
        <f t="shared" si="12"/>
        <v>-2398.2021006110094</v>
      </c>
      <c r="D212" s="4">
        <f t="shared" si="13"/>
        <v>-1463.872502012259</v>
      </c>
      <c r="E212" s="4">
        <f t="shared" si="14"/>
        <v>-934.32959859875018</v>
      </c>
      <c r="F212" s="3">
        <f t="shared" si="15"/>
        <v>291840.17080385284</v>
      </c>
    </row>
    <row r="213" spans="1:6">
      <c r="A213" s="2">
        <v>173</v>
      </c>
      <c r="B213" s="3">
        <f t="shared" si="11"/>
        <v>291840.17080385284</v>
      </c>
      <c r="C213" s="4">
        <f t="shared" si="12"/>
        <v>-2398.2021006110094</v>
      </c>
      <c r="D213" s="4">
        <f t="shared" si="13"/>
        <v>-1459.2008540192651</v>
      </c>
      <c r="E213" s="4">
        <f t="shared" si="14"/>
        <v>-939.00124659174401</v>
      </c>
      <c r="F213" s="3">
        <f t="shared" si="15"/>
        <v>290901.16955726111</v>
      </c>
    </row>
    <row r="214" spans="1:6">
      <c r="A214" s="2">
        <v>174</v>
      </c>
      <c r="B214" s="3">
        <f t="shared" si="11"/>
        <v>290901.16955726111</v>
      </c>
      <c r="C214" s="4">
        <f t="shared" si="12"/>
        <v>-2398.2021006110094</v>
      </c>
      <c r="D214" s="4">
        <f t="shared" si="13"/>
        <v>-1454.5058477863065</v>
      </c>
      <c r="E214" s="4">
        <f t="shared" si="14"/>
        <v>-943.69625282470281</v>
      </c>
      <c r="F214" s="3">
        <f t="shared" si="15"/>
        <v>289957.47330443643</v>
      </c>
    </row>
    <row r="215" spans="1:6">
      <c r="A215" s="2">
        <v>175</v>
      </c>
      <c r="B215" s="3">
        <f t="shared" si="11"/>
        <v>289957.47330443643</v>
      </c>
      <c r="C215" s="4">
        <f t="shared" si="12"/>
        <v>-2398.2021006110094</v>
      </c>
      <c r="D215" s="4">
        <f t="shared" si="13"/>
        <v>-1449.7873665221828</v>
      </c>
      <c r="E215" s="4">
        <f t="shared" si="14"/>
        <v>-948.41473408882621</v>
      </c>
      <c r="F215" s="3">
        <f t="shared" si="15"/>
        <v>289009.05857034761</v>
      </c>
    </row>
    <row r="216" spans="1:6">
      <c r="A216" s="2">
        <v>176</v>
      </c>
      <c r="B216" s="3">
        <f t="shared" si="11"/>
        <v>289009.05857034761</v>
      </c>
      <c r="C216" s="4">
        <f t="shared" si="12"/>
        <v>-2398.2021006110094</v>
      </c>
      <c r="D216" s="4">
        <f t="shared" si="13"/>
        <v>-1445.0452928517389</v>
      </c>
      <c r="E216" s="4">
        <f t="shared" si="14"/>
        <v>-953.15680775927046</v>
      </c>
      <c r="F216" s="3">
        <f t="shared" si="15"/>
        <v>288055.90176258836</v>
      </c>
    </row>
    <row r="217" spans="1:6">
      <c r="A217" s="2">
        <v>177</v>
      </c>
      <c r="B217" s="3">
        <f t="shared" si="11"/>
        <v>288055.90176258836</v>
      </c>
      <c r="C217" s="4">
        <f t="shared" si="12"/>
        <v>-2398.2021006110094</v>
      </c>
      <c r="D217" s="4">
        <f t="shared" si="13"/>
        <v>-1440.2795088129424</v>
      </c>
      <c r="E217" s="4">
        <f t="shared" si="14"/>
        <v>-957.92259179806683</v>
      </c>
      <c r="F217" s="3">
        <f t="shared" si="15"/>
        <v>287097.97917079029</v>
      </c>
    </row>
    <row r="218" spans="1:6">
      <c r="A218" s="2">
        <v>178</v>
      </c>
      <c r="B218" s="3">
        <f t="shared" si="11"/>
        <v>287097.97917079029</v>
      </c>
      <c r="C218" s="4">
        <f t="shared" si="12"/>
        <v>-2398.2021006110094</v>
      </c>
      <c r="D218" s="4">
        <f t="shared" si="13"/>
        <v>-1435.489895853952</v>
      </c>
      <c r="E218" s="4">
        <f t="shared" si="14"/>
        <v>-962.71220475705707</v>
      </c>
      <c r="F218" s="3">
        <f t="shared" si="15"/>
        <v>286135.26696603326</v>
      </c>
    </row>
    <row r="219" spans="1:6">
      <c r="A219" s="2">
        <v>179</v>
      </c>
      <c r="B219" s="3">
        <f t="shared" si="11"/>
        <v>286135.26696603326</v>
      </c>
      <c r="C219" s="4">
        <f t="shared" si="12"/>
        <v>-2398.2021006110094</v>
      </c>
      <c r="D219" s="4">
        <f t="shared" si="13"/>
        <v>-1430.6763348301665</v>
      </c>
      <c r="E219" s="4">
        <f t="shared" si="14"/>
        <v>-967.52576578084245</v>
      </c>
      <c r="F219" s="3">
        <f t="shared" si="15"/>
        <v>285167.74120025244</v>
      </c>
    </row>
    <row r="220" spans="1:6">
      <c r="A220" s="2">
        <v>180</v>
      </c>
      <c r="B220" s="3">
        <f t="shared" si="11"/>
        <v>285167.74120025244</v>
      </c>
      <c r="C220" s="4">
        <f t="shared" si="12"/>
        <v>-2398.2021006110094</v>
      </c>
      <c r="D220" s="4">
        <f t="shared" si="13"/>
        <v>-1425.8387060012628</v>
      </c>
      <c r="E220" s="4">
        <f t="shared" si="14"/>
        <v>-972.36339460974659</v>
      </c>
      <c r="F220" s="3">
        <f t="shared" si="15"/>
        <v>284195.37780564267</v>
      </c>
    </row>
    <row r="221" spans="1:6">
      <c r="A221" s="2">
        <v>181</v>
      </c>
      <c r="B221" s="3">
        <f t="shared" si="11"/>
        <v>284195.37780564267</v>
      </c>
      <c r="C221" s="4">
        <f t="shared" si="12"/>
        <v>-2398.2021006110094</v>
      </c>
      <c r="D221" s="4">
        <f t="shared" si="13"/>
        <v>-1420.9768890282139</v>
      </c>
      <c r="E221" s="4">
        <f t="shared" si="14"/>
        <v>-977.22521158279528</v>
      </c>
      <c r="F221" s="3">
        <f t="shared" si="15"/>
        <v>283218.15259405988</v>
      </c>
    </row>
    <row r="222" spans="1:6">
      <c r="A222" s="2">
        <v>182</v>
      </c>
      <c r="B222" s="3">
        <f t="shared" si="11"/>
        <v>283218.15259405988</v>
      </c>
      <c r="C222" s="4">
        <f t="shared" si="12"/>
        <v>-2398.2021006110094</v>
      </c>
      <c r="D222" s="4">
        <f t="shared" si="13"/>
        <v>-1416.0907629702999</v>
      </c>
      <c r="E222" s="4">
        <f t="shared" si="14"/>
        <v>-982.11133764070928</v>
      </c>
      <c r="F222" s="3">
        <f t="shared" si="15"/>
        <v>282236.04125641915</v>
      </c>
    </row>
    <row r="223" spans="1:6">
      <c r="A223" s="2">
        <v>183</v>
      </c>
      <c r="B223" s="3">
        <f t="shared" si="11"/>
        <v>282236.04125641915</v>
      </c>
      <c r="C223" s="4">
        <f t="shared" si="12"/>
        <v>-2398.2021006110094</v>
      </c>
      <c r="D223" s="4">
        <f t="shared" si="13"/>
        <v>-1411.1802062820964</v>
      </c>
      <c r="E223" s="4">
        <f t="shared" si="14"/>
        <v>-987.02189432891294</v>
      </c>
      <c r="F223" s="3">
        <f t="shared" si="15"/>
        <v>281249.01936209021</v>
      </c>
    </row>
    <row r="224" spans="1:6">
      <c r="A224" s="2">
        <v>184</v>
      </c>
      <c r="B224" s="3">
        <f t="shared" si="11"/>
        <v>281249.01936209021</v>
      </c>
      <c r="C224" s="4">
        <f t="shared" si="12"/>
        <v>-2398.2021006110094</v>
      </c>
      <c r="D224" s="4">
        <f t="shared" si="13"/>
        <v>-1406.2450968104517</v>
      </c>
      <c r="E224" s="4">
        <f t="shared" si="14"/>
        <v>-991.95700380055746</v>
      </c>
      <c r="F224" s="3">
        <f t="shared" si="15"/>
        <v>280257.06235828967</v>
      </c>
    </row>
    <row r="225" spans="1:6">
      <c r="A225" s="2">
        <v>185</v>
      </c>
      <c r="B225" s="3">
        <f t="shared" si="11"/>
        <v>280257.06235828967</v>
      </c>
      <c r="C225" s="4">
        <f t="shared" si="12"/>
        <v>-2398.2021006110094</v>
      </c>
      <c r="D225" s="4">
        <f t="shared" si="13"/>
        <v>-1401.285311791449</v>
      </c>
      <c r="E225" s="4">
        <f t="shared" si="14"/>
        <v>-996.91678881956022</v>
      </c>
      <c r="F225" s="3">
        <f t="shared" si="15"/>
        <v>279260.14556947013</v>
      </c>
    </row>
    <row r="226" spans="1:6">
      <c r="A226" s="2">
        <v>186</v>
      </c>
      <c r="B226" s="3">
        <f t="shared" si="11"/>
        <v>279260.14556947013</v>
      </c>
      <c r="C226" s="4">
        <f t="shared" si="12"/>
        <v>-2398.2021006110094</v>
      </c>
      <c r="D226" s="4">
        <f t="shared" si="13"/>
        <v>-1396.3007278473513</v>
      </c>
      <c r="E226" s="4">
        <f t="shared" si="14"/>
        <v>-1001.9013727636581</v>
      </c>
      <c r="F226" s="3">
        <f t="shared" si="15"/>
        <v>278258.24419670645</v>
      </c>
    </row>
    <row r="227" spans="1:6">
      <c r="A227" s="2">
        <v>187</v>
      </c>
      <c r="B227" s="3">
        <f t="shared" si="11"/>
        <v>278258.24419670645</v>
      </c>
      <c r="C227" s="4">
        <f t="shared" si="12"/>
        <v>-2398.2021006110094</v>
      </c>
      <c r="D227" s="4">
        <f t="shared" si="13"/>
        <v>-1391.2912209835329</v>
      </c>
      <c r="E227" s="4">
        <f t="shared" si="14"/>
        <v>-1006.9108796274762</v>
      </c>
      <c r="F227" s="3">
        <f t="shared" si="15"/>
        <v>277251.333317079</v>
      </c>
    </row>
    <row r="228" spans="1:6">
      <c r="A228" s="2">
        <v>188</v>
      </c>
      <c r="B228" s="3">
        <f t="shared" si="11"/>
        <v>277251.333317079</v>
      </c>
      <c r="C228" s="4">
        <f t="shared" si="12"/>
        <v>-2398.2021006110094</v>
      </c>
      <c r="D228" s="4">
        <f t="shared" si="13"/>
        <v>-1386.2566665853954</v>
      </c>
      <c r="E228" s="4">
        <f t="shared" si="14"/>
        <v>-1011.9454340256136</v>
      </c>
      <c r="F228" s="3">
        <f t="shared" si="15"/>
        <v>276239.38788305339</v>
      </c>
    </row>
    <row r="229" spans="1:6">
      <c r="A229" s="2">
        <v>189</v>
      </c>
      <c r="B229" s="3">
        <f t="shared" si="11"/>
        <v>276239.38788305339</v>
      </c>
      <c r="C229" s="4">
        <f t="shared" si="12"/>
        <v>-2398.2021006110094</v>
      </c>
      <c r="D229" s="4">
        <f t="shared" si="13"/>
        <v>-1381.1969394152679</v>
      </c>
      <c r="E229" s="4">
        <f t="shared" si="14"/>
        <v>-1017.0051611957418</v>
      </c>
      <c r="F229" s="3">
        <f t="shared" si="15"/>
        <v>275222.38272185763</v>
      </c>
    </row>
    <row r="230" spans="1:6">
      <c r="A230" s="2">
        <v>190</v>
      </c>
      <c r="B230" s="3">
        <f t="shared" si="11"/>
        <v>275222.38272185763</v>
      </c>
      <c r="C230" s="4">
        <f t="shared" si="12"/>
        <v>-2398.2021006110094</v>
      </c>
      <c r="D230" s="4">
        <f t="shared" si="13"/>
        <v>-1376.1119136092889</v>
      </c>
      <c r="E230" s="4">
        <f t="shared" si="14"/>
        <v>-1022.0901870017206</v>
      </c>
      <c r="F230" s="3">
        <f t="shared" si="15"/>
        <v>274200.29253485589</v>
      </c>
    </row>
    <row r="231" spans="1:6">
      <c r="A231" s="2">
        <v>191</v>
      </c>
      <c r="B231" s="3">
        <f t="shared" si="11"/>
        <v>274200.29253485589</v>
      </c>
      <c r="C231" s="4">
        <f t="shared" si="12"/>
        <v>-2398.2021006110094</v>
      </c>
      <c r="D231" s="4">
        <f t="shared" si="13"/>
        <v>-1371.0014626742804</v>
      </c>
      <c r="E231" s="4">
        <f t="shared" si="14"/>
        <v>-1027.2006379367292</v>
      </c>
      <c r="F231" s="3">
        <f t="shared" si="15"/>
        <v>273173.09189691918</v>
      </c>
    </row>
    <row r="232" spans="1:6">
      <c r="A232" s="2">
        <v>192</v>
      </c>
      <c r="B232" s="3">
        <f t="shared" si="11"/>
        <v>273173.09189691918</v>
      </c>
      <c r="C232" s="4">
        <f t="shared" si="12"/>
        <v>-2398.2021006110094</v>
      </c>
      <c r="D232" s="4">
        <f t="shared" si="13"/>
        <v>-1365.8654594845966</v>
      </c>
      <c r="E232" s="4">
        <f t="shared" si="14"/>
        <v>-1032.3366411264128</v>
      </c>
      <c r="F232" s="3">
        <f t="shared" si="15"/>
        <v>272140.75525579276</v>
      </c>
    </row>
    <row r="233" spans="1:6">
      <c r="A233" s="2">
        <v>193</v>
      </c>
      <c r="B233" s="3">
        <f t="shared" si="11"/>
        <v>272140.75525579276</v>
      </c>
      <c r="C233" s="4">
        <f t="shared" si="12"/>
        <v>-2398.2021006110094</v>
      </c>
      <c r="D233" s="4">
        <f t="shared" si="13"/>
        <v>-1360.7037762789646</v>
      </c>
      <c r="E233" s="4">
        <f t="shared" si="14"/>
        <v>-1037.4983243320448</v>
      </c>
      <c r="F233" s="3">
        <f t="shared" si="15"/>
        <v>271103.2569314607</v>
      </c>
    </row>
    <row r="234" spans="1:6">
      <c r="A234" s="2">
        <v>194</v>
      </c>
      <c r="B234" s="3">
        <f t="shared" si="11"/>
        <v>271103.2569314607</v>
      </c>
      <c r="C234" s="4">
        <f t="shared" si="12"/>
        <v>-2398.2021006110094</v>
      </c>
      <c r="D234" s="4">
        <f t="shared" si="13"/>
        <v>-1355.5162846573044</v>
      </c>
      <c r="E234" s="4">
        <f t="shared" si="14"/>
        <v>-1042.6858159537051</v>
      </c>
      <c r="F234" s="3">
        <f t="shared" si="15"/>
        <v>270060.57111550699</v>
      </c>
    </row>
    <row r="235" spans="1:6">
      <c r="A235" s="2">
        <v>195</v>
      </c>
      <c r="B235" s="3">
        <f t="shared" ref="B235:B298" si="16">B234+E234</f>
        <v>270060.57111550699</v>
      </c>
      <c r="C235" s="4">
        <f t="shared" ref="C235:C298" si="17">PMT($C$37/$C$36, $C$35*$C$36, $C$33, 0, 0)</f>
        <v>-2398.2021006110094</v>
      </c>
      <c r="D235" s="4">
        <f t="shared" ref="D235:D298" si="18">IPMT($C$37/$C$36, $A235, $C$35*$C$36, $C$33, 0, 0)</f>
        <v>-1350.3028555775359</v>
      </c>
      <c r="E235" s="4">
        <f t="shared" ref="E235:E298" si="19">PPMT($C$37/$C$36, $A235, $C$35*$C$36, $C$33, 0, 0)</f>
        <v>-1047.8992450334733</v>
      </c>
      <c r="F235" s="3">
        <f t="shared" ref="F235:F298" si="20">B235+E235</f>
        <v>269012.67187047354</v>
      </c>
    </row>
    <row r="236" spans="1:6">
      <c r="A236" s="2">
        <v>196</v>
      </c>
      <c r="B236" s="3">
        <f t="shared" si="16"/>
        <v>269012.67187047354</v>
      </c>
      <c r="C236" s="4">
        <f t="shared" si="17"/>
        <v>-2398.2021006110094</v>
      </c>
      <c r="D236" s="4">
        <f t="shared" si="18"/>
        <v>-1345.0633593523683</v>
      </c>
      <c r="E236" s="4">
        <f t="shared" si="19"/>
        <v>-1053.1387412586409</v>
      </c>
      <c r="F236" s="3">
        <f t="shared" si="20"/>
        <v>267959.53312921489</v>
      </c>
    </row>
    <row r="237" spans="1:6">
      <c r="A237" s="2">
        <v>197</v>
      </c>
      <c r="B237" s="3">
        <f t="shared" si="16"/>
        <v>267959.53312921489</v>
      </c>
      <c r="C237" s="4">
        <f t="shared" si="17"/>
        <v>-2398.2021006110094</v>
      </c>
      <c r="D237" s="4">
        <f t="shared" si="18"/>
        <v>-1339.7976656460753</v>
      </c>
      <c r="E237" s="4">
        <f t="shared" si="19"/>
        <v>-1058.4044349649341</v>
      </c>
      <c r="F237" s="3">
        <f t="shared" si="20"/>
        <v>266901.12869424996</v>
      </c>
    </row>
    <row r="238" spans="1:6">
      <c r="A238" s="2">
        <v>198</v>
      </c>
      <c r="B238" s="3">
        <f t="shared" si="16"/>
        <v>266901.12869424996</v>
      </c>
      <c r="C238" s="4">
        <f t="shared" si="17"/>
        <v>-2398.2021006110094</v>
      </c>
      <c r="D238" s="4">
        <f t="shared" si="18"/>
        <v>-1334.5056434712501</v>
      </c>
      <c r="E238" s="4">
        <f t="shared" si="19"/>
        <v>-1063.6964571397586</v>
      </c>
      <c r="F238" s="3">
        <f t="shared" si="20"/>
        <v>265837.43223711022</v>
      </c>
    </row>
    <row r="239" spans="1:6">
      <c r="A239" s="2">
        <v>199</v>
      </c>
      <c r="B239" s="3">
        <f t="shared" si="16"/>
        <v>265837.43223711022</v>
      </c>
      <c r="C239" s="4">
        <f t="shared" si="17"/>
        <v>-2398.2021006110094</v>
      </c>
      <c r="D239" s="4">
        <f t="shared" si="18"/>
        <v>-1329.1871611855518</v>
      </c>
      <c r="E239" s="4">
        <f t="shared" si="19"/>
        <v>-1069.0149394254577</v>
      </c>
      <c r="F239" s="3">
        <f t="shared" si="20"/>
        <v>264768.41729768476</v>
      </c>
    </row>
    <row r="240" spans="1:6">
      <c r="A240" s="2">
        <v>200</v>
      </c>
      <c r="B240" s="3">
        <f t="shared" si="16"/>
        <v>264768.41729768476</v>
      </c>
      <c r="C240" s="4">
        <f t="shared" si="17"/>
        <v>-2398.2021006110094</v>
      </c>
      <c r="D240" s="4">
        <f t="shared" si="18"/>
        <v>-1323.8420864884245</v>
      </c>
      <c r="E240" s="4">
        <f t="shared" si="19"/>
        <v>-1074.3600141225847</v>
      </c>
      <c r="F240" s="3">
        <f t="shared" si="20"/>
        <v>263694.0572835622</v>
      </c>
    </row>
    <row r="241" spans="1:6">
      <c r="A241" s="2">
        <v>201</v>
      </c>
      <c r="B241" s="3">
        <f t="shared" si="16"/>
        <v>263694.0572835622</v>
      </c>
      <c r="C241" s="4">
        <f t="shared" si="17"/>
        <v>-2398.2021006110094</v>
      </c>
      <c r="D241" s="4">
        <f t="shared" si="18"/>
        <v>-1318.4702864178114</v>
      </c>
      <c r="E241" s="4">
        <f t="shared" si="19"/>
        <v>-1079.7318141931978</v>
      </c>
      <c r="F241" s="3">
        <f t="shared" si="20"/>
        <v>262614.32546936901</v>
      </c>
    </row>
    <row r="242" spans="1:6">
      <c r="A242" s="2">
        <v>202</v>
      </c>
      <c r="B242" s="3">
        <f t="shared" si="16"/>
        <v>262614.32546936901</v>
      </c>
      <c r="C242" s="4">
        <f t="shared" si="17"/>
        <v>-2398.2021006110094</v>
      </c>
      <c r="D242" s="4">
        <f t="shared" si="18"/>
        <v>-1313.0716273468454</v>
      </c>
      <c r="E242" s="4">
        <f t="shared" si="19"/>
        <v>-1085.1304732641638</v>
      </c>
      <c r="F242" s="3">
        <f t="shared" si="20"/>
        <v>261529.19499610484</v>
      </c>
    </row>
    <row r="243" spans="1:6">
      <c r="A243" s="2">
        <v>203</v>
      </c>
      <c r="B243" s="3">
        <f t="shared" si="16"/>
        <v>261529.19499610484</v>
      </c>
      <c r="C243" s="4">
        <f t="shared" si="17"/>
        <v>-2398.2021006110094</v>
      </c>
      <c r="D243" s="4">
        <f t="shared" si="18"/>
        <v>-1307.6459749805247</v>
      </c>
      <c r="E243" s="4">
        <f t="shared" si="19"/>
        <v>-1090.5561256304848</v>
      </c>
      <c r="F243" s="3">
        <f t="shared" si="20"/>
        <v>260438.63887047436</v>
      </c>
    </row>
    <row r="244" spans="1:6">
      <c r="A244" s="2">
        <v>204</v>
      </c>
      <c r="B244" s="3">
        <f t="shared" si="16"/>
        <v>260438.63887047436</v>
      </c>
      <c r="C244" s="4">
        <f t="shared" si="17"/>
        <v>-2398.2021006110094</v>
      </c>
      <c r="D244" s="4">
        <f t="shared" si="18"/>
        <v>-1302.1931943523723</v>
      </c>
      <c r="E244" s="4">
        <f t="shared" si="19"/>
        <v>-1096.0089062586369</v>
      </c>
      <c r="F244" s="3">
        <f t="shared" si="20"/>
        <v>259342.62996421571</v>
      </c>
    </row>
    <row r="245" spans="1:6">
      <c r="A245" s="2">
        <v>205</v>
      </c>
      <c r="B245" s="3">
        <f t="shared" si="16"/>
        <v>259342.62996421571</v>
      </c>
      <c r="C245" s="4">
        <f t="shared" si="17"/>
        <v>-2398.2021006110094</v>
      </c>
      <c r="D245" s="4">
        <f t="shared" si="18"/>
        <v>-1296.713149821079</v>
      </c>
      <c r="E245" s="4">
        <f t="shared" si="19"/>
        <v>-1101.4889507899302</v>
      </c>
      <c r="F245" s="3">
        <f t="shared" si="20"/>
        <v>258241.14101342577</v>
      </c>
    </row>
    <row r="246" spans="1:6">
      <c r="A246" s="2">
        <v>206</v>
      </c>
      <c r="B246" s="3">
        <f t="shared" si="16"/>
        <v>258241.14101342577</v>
      </c>
      <c r="C246" s="4">
        <f t="shared" si="17"/>
        <v>-2398.2021006110094</v>
      </c>
      <c r="D246" s="4">
        <f t="shared" si="18"/>
        <v>-1291.2057050671294</v>
      </c>
      <c r="E246" s="4">
        <f t="shared" si="19"/>
        <v>-1106.9963955438798</v>
      </c>
      <c r="F246" s="3">
        <f t="shared" si="20"/>
        <v>257134.14461788189</v>
      </c>
    </row>
    <row r="247" spans="1:6">
      <c r="A247" s="2">
        <v>207</v>
      </c>
      <c r="B247" s="3">
        <f t="shared" si="16"/>
        <v>257134.14461788189</v>
      </c>
      <c r="C247" s="4">
        <f t="shared" si="17"/>
        <v>-2398.2021006110094</v>
      </c>
      <c r="D247" s="4">
        <f t="shared" si="18"/>
        <v>-1285.6707230894101</v>
      </c>
      <c r="E247" s="4">
        <f t="shared" si="19"/>
        <v>-1112.5313775215993</v>
      </c>
      <c r="F247" s="3">
        <f t="shared" si="20"/>
        <v>256021.61324036028</v>
      </c>
    </row>
    <row r="248" spans="1:6">
      <c r="A248" s="2">
        <v>208</v>
      </c>
      <c r="B248" s="3">
        <f t="shared" si="16"/>
        <v>256021.61324036028</v>
      </c>
      <c r="C248" s="4">
        <f t="shared" si="17"/>
        <v>-2398.2021006110094</v>
      </c>
      <c r="D248" s="4">
        <f t="shared" si="18"/>
        <v>-1280.1080662018019</v>
      </c>
      <c r="E248" s="4">
        <f t="shared" si="19"/>
        <v>-1118.0940344092073</v>
      </c>
      <c r="F248" s="3">
        <f t="shared" si="20"/>
        <v>254903.51920595107</v>
      </c>
    </row>
    <row r="249" spans="1:6">
      <c r="A249" s="2">
        <v>209</v>
      </c>
      <c r="B249" s="3">
        <f t="shared" si="16"/>
        <v>254903.51920595107</v>
      </c>
      <c r="C249" s="4">
        <f t="shared" si="17"/>
        <v>-2398.2021006110094</v>
      </c>
      <c r="D249" s="4">
        <f t="shared" si="18"/>
        <v>-1274.5175960297561</v>
      </c>
      <c r="E249" s="4">
        <f t="shared" si="19"/>
        <v>-1123.6845045812533</v>
      </c>
      <c r="F249" s="3">
        <f t="shared" si="20"/>
        <v>253779.83470136981</v>
      </c>
    </row>
    <row r="250" spans="1:6">
      <c r="A250" s="2">
        <v>210</v>
      </c>
      <c r="B250" s="3">
        <f t="shared" si="16"/>
        <v>253779.83470136981</v>
      </c>
      <c r="C250" s="4">
        <f t="shared" si="17"/>
        <v>-2398.2021006110094</v>
      </c>
      <c r="D250" s="4">
        <f t="shared" si="18"/>
        <v>-1268.8991735068496</v>
      </c>
      <c r="E250" s="4">
        <f t="shared" si="19"/>
        <v>-1129.3029271041596</v>
      </c>
      <c r="F250" s="3">
        <f t="shared" si="20"/>
        <v>252650.53177426563</v>
      </c>
    </row>
    <row r="251" spans="1:6">
      <c r="A251" s="2">
        <v>211</v>
      </c>
      <c r="B251" s="3">
        <f t="shared" si="16"/>
        <v>252650.53177426563</v>
      </c>
      <c r="C251" s="4">
        <f t="shared" si="17"/>
        <v>-2398.2021006110094</v>
      </c>
      <c r="D251" s="4">
        <f t="shared" si="18"/>
        <v>-1263.252658871329</v>
      </c>
      <c r="E251" s="4">
        <f t="shared" si="19"/>
        <v>-1134.9494417396804</v>
      </c>
      <c r="F251" s="3">
        <f t="shared" si="20"/>
        <v>251515.58233252596</v>
      </c>
    </row>
    <row r="252" spans="1:6">
      <c r="A252" s="2">
        <v>212</v>
      </c>
      <c r="B252" s="3">
        <f t="shared" si="16"/>
        <v>251515.58233252596</v>
      </c>
      <c r="C252" s="4">
        <f t="shared" si="17"/>
        <v>-2398.2021006110094</v>
      </c>
      <c r="D252" s="4">
        <f t="shared" si="18"/>
        <v>-1257.5779116626304</v>
      </c>
      <c r="E252" s="4">
        <f t="shared" si="19"/>
        <v>-1140.6241889483788</v>
      </c>
      <c r="F252" s="3">
        <f t="shared" si="20"/>
        <v>250374.95814357759</v>
      </c>
    </row>
    <row r="253" spans="1:6">
      <c r="A253" s="2">
        <v>213</v>
      </c>
      <c r="B253" s="3">
        <f t="shared" si="16"/>
        <v>250374.95814357759</v>
      </c>
      <c r="C253" s="4">
        <f t="shared" si="17"/>
        <v>-2398.2021006110094</v>
      </c>
      <c r="D253" s="4">
        <f t="shared" si="18"/>
        <v>-1251.8747907178883</v>
      </c>
      <c r="E253" s="4">
        <f t="shared" si="19"/>
        <v>-1146.3273098931206</v>
      </c>
      <c r="F253" s="3">
        <f t="shared" si="20"/>
        <v>249228.63083368447</v>
      </c>
    </row>
    <row r="254" spans="1:6">
      <c r="A254" s="2">
        <v>214</v>
      </c>
      <c r="B254" s="3">
        <f t="shared" si="16"/>
        <v>249228.63083368447</v>
      </c>
      <c r="C254" s="4">
        <f t="shared" si="17"/>
        <v>-2398.2021006110094</v>
      </c>
      <c r="D254" s="4">
        <f t="shared" si="18"/>
        <v>-1246.1431541684231</v>
      </c>
      <c r="E254" s="4">
        <f t="shared" si="19"/>
        <v>-1152.0589464425864</v>
      </c>
      <c r="F254" s="3">
        <f t="shared" si="20"/>
        <v>248076.57188724188</v>
      </c>
    </row>
    <row r="255" spans="1:6">
      <c r="A255" s="2">
        <v>215</v>
      </c>
      <c r="B255" s="3">
        <f t="shared" si="16"/>
        <v>248076.57188724188</v>
      </c>
      <c r="C255" s="4">
        <f t="shared" si="17"/>
        <v>-2398.2021006110094</v>
      </c>
      <c r="D255" s="4">
        <f t="shared" si="18"/>
        <v>-1240.3828594362099</v>
      </c>
      <c r="E255" s="4">
        <f t="shared" si="19"/>
        <v>-1157.8192411747993</v>
      </c>
      <c r="F255" s="3">
        <f t="shared" si="20"/>
        <v>246918.75264606709</v>
      </c>
    </row>
    <row r="256" spans="1:6">
      <c r="A256" s="2">
        <v>216</v>
      </c>
      <c r="B256" s="3">
        <f t="shared" si="16"/>
        <v>246918.75264606709</v>
      </c>
      <c r="C256" s="4">
        <f t="shared" si="17"/>
        <v>-2398.2021006110094</v>
      </c>
      <c r="D256" s="4">
        <f t="shared" si="18"/>
        <v>-1234.5937632303362</v>
      </c>
      <c r="E256" s="4">
        <f t="shared" si="19"/>
        <v>-1163.608337380673</v>
      </c>
      <c r="F256" s="3">
        <f t="shared" si="20"/>
        <v>245755.14430868643</v>
      </c>
    </row>
    <row r="257" spans="1:6">
      <c r="A257" s="2">
        <v>217</v>
      </c>
      <c r="B257" s="3">
        <f t="shared" si="16"/>
        <v>245755.14430868643</v>
      </c>
      <c r="C257" s="4">
        <f t="shared" si="17"/>
        <v>-2398.2021006110094</v>
      </c>
      <c r="D257" s="4">
        <f t="shared" si="18"/>
        <v>-1228.7757215434328</v>
      </c>
      <c r="E257" s="4">
        <f t="shared" si="19"/>
        <v>-1169.4263790675766</v>
      </c>
      <c r="F257" s="3">
        <f t="shared" si="20"/>
        <v>244585.71792961884</v>
      </c>
    </row>
    <row r="258" spans="1:6">
      <c r="A258" s="2">
        <v>218</v>
      </c>
      <c r="B258" s="3">
        <f t="shared" si="16"/>
        <v>244585.71792961884</v>
      </c>
      <c r="C258" s="4">
        <f t="shared" si="17"/>
        <v>-2398.2021006110094</v>
      </c>
      <c r="D258" s="4">
        <f t="shared" si="18"/>
        <v>-1222.9285896480949</v>
      </c>
      <c r="E258" s="4">
        <f t="shared" si="19"/>
        <v>-1175.2735109629145</v>
      </c>
      <c r="F258" s="3">
        <f t="shared" si="20"/>
        <v>243410.44441865591</v>
      </c>
    </row>
    <row r="259" spans="1:6">
      <c r="A259" s="2">
        <v>219</v>
      </c>
      <c r="B259" s="3">
        <f t="shared" si="16"/>
        <v>243410.44441865591</v>
      </c>
      <c r="C259" s="4">
        <f t="shared" si="17"/>
        <v>-2398.2021006110094</v>
      </c>
      <c r="D259" s="4">
        <f t="shared" si="18"/>
        <v>-1217.0522220932803</v>
      </c>
      <c r="E259" s="4">
        <f t="shared" si="19"/>
        <v>-1181.1498785177291</v>
      </c>
      <c r="F259" s="3">
        <f t="shared" si="20"/>
        <v>242229.29454013819</v>
      </c>
    </row>
    <row r="260" spans="1:6">
      <c r="A260" s="2">
        <v>220</v>
      </c>
      <c r="B260" s="3">
        <f t="shared" si="16"/>
        <v>242229.29454013819</v>
      </c>
      <c r="C260" s="4">
        <f t="shared" si="17"/>
        <v>-2398.2021006110094</v>
      </c>
      <c r="D260" s="4">
        <f t="shared" si="18"/>
        <v>-1211.1464727006917</v>
      </c>
      <c r="E260" s="4">
        <f t="shared" si="19"/>
        <v>-1187.0556279103178</v>
      </c>
      <c r="F260" s="3">
        <f t="shared" si="20"/>
        <v>241042.23891222788</v>
      </c>
    </row>
    <row r="261" spans="1:6">
      <c r="A261" s="2">
        <v>221</v>
      </c>
      <c r="B261" s="3">
        <f t="shared" si="16"/>
        <v>241042.23891222788</v>
      </c>
      <c r="C261" s="4">
        <f t="shared" si="17"/>
        <v>-2398.2021006110094</v>
      </c>
      <c r="D261" s="4">
        <f t="shared" si="18"/>
        <v>-1205.21119456114</v>
      </c>
      <c r="E261" s="4">
        <f t="shared" si="19"/>
        <v>-1192.9909060498692</v>
      </c>
      <c r="F261" s="3">
        <f t="shared" si="20"/>
        <v>239849.24800617801</v>
      </c>
    </row>
    <row r="262" spans="1:6">
      <c r="A262" s="2">
        <v>222</v>
      </c>
      <c r="B262" s="3">
        <f t="shared" si="16"/>
        <v>239849.24800617801</v>
      </c>
      <c r="C262" s="4">
        <f t="shared" si="17"/>
        <v>-2398.2021006110094</v>
      </c>
      <c r="D262" s="4">
        <f t="shared" si="18"/>
        <v>-1199.2462400308907</v>
      </c>
      <c r="E262" s="4">
        <f t="shared" si="19"/>
        <v>-1198.9558605801187</v>
      </c>
      <c r="F262" s="3">
        <f t="shared" si="20"/>
        <v>238650.29214559789</v>
      </c>
    </row>
    <row r="263" spans="1:6">
      <c r="A263" s="2">
        <v>223</v>
      </c>
      <c r="B263" s="3">
        <f t="shared" si="16"/>
        <v>238650.29214559789</v>
      </c>
      <c r="C263" s="4">
        <f t="shared" si="17"/>
        <v>-2398.2021006110094</v>
      </c>
      <c r="D263" s="4">
        <f t="shared" si="18"/>
        <v>-1193.2514607279898</v>
      </c>
      <c r="E263" s="4">
        <f t="shared" si="19"/>
        <v>-1204.9506398830192</v>
      </c>
      <c r="F263" s="3">
        <f t="shared" si="20"/>
        <v>237445.34150571487</v>
      </c>
    </row>
    <row r="264" spans="1:6">
      <c r="A264" s="2">
        <v>224</v>
      </c>
      <c r="B264" s="3">
        <f t="shared" si="16"/>
        <v>237445.34150571487</v>
      </c>
      <c r="C264" s="4">
        <f t="shared" si="17"/>
        <v>-2398.2021006110094</v>
      </c>
      <c r="D264" s="4">
        <f t="shared" si="18"/>
        <v>-1187.2267075285747</v>
      </c>
      <c r="E264" s="4">
        <f t="shared" si="19"/>
        <v>-1210.9753930824343</v>
      </c>
      <c r="F264" s="3">
        <f t="shared" si="20"/>
        <v>236234.36611263244</v>
      </c>
    </row>
    <row r="265" spans="1:6">
      <c r="A265" s="2">
        <v>225</v>
      </c>
      <c r="B265" s="3">
        <f t="shared" si="16"/>
        <v>236234.36611263244</v>
      </c>
      <c r="C265" s="4">
        <f t="shared" si="17"/>
        <v>-2398.2021006110094</v>
      </c>
      <c r="D265" s="4">
        <f t="shared" si="18"/>
        <v>-1181.1718305631625</v>
      </c>
      <c r="E265" s="4">
        <f t="shared" si="19"/>
        <v>-1217.0302700478467</v>
      </c>
      <c r="F265" s="3">
        <f t="shared" si="20"/>
        <v>235017.33584258461</v>
      </c>
    </row>
    <row r="266" spans="1:6">
      <c r="A266" s="2">
        <v>226</v>
      </c>
      <c r="B266" s="3">
        <f t="shared" si="16"/>
        <v>235017.33584258461</v>
      </c>
      <c r="C266" s="4">
        <f t="shared" si="17"/>
        <v>-2398.2021006110094</v>
      </c>
      <c r="D266" s="4">
        <f t="shared" si="18"/>
        <v>-1175.0866792129234</v>
      </c>
      <c r="E266" s="4">
        <f t="shared" si="19"/>
        <v>-1223.1154213980858</v>
      </c>
      <c r="F266" s="3">
        <f t="shared" si="20"/>
        <v>233794.22042118653</v>
      </c>
    </row>
    <row r="267" spans="1:6">
      <c r="A267" s="2">
        <v>227</v>
      </c>
      <c r="B267" s="3">
        <f t="shared" si="16"/>
        <v>233794.22042118653</v>
      </c>
      <c r="C267" s="4">
        <f t="shared" si="17"/>
        <v>-2398.2021006110094</v>
      </c>
      <c r="D267" s="4">
        <f t="shared" si="18"/>
        <v>-1168.9711021059331</v>
      </c>
      <c r="E267" s="4">
        <f t="shared" si="19"/>
        <v>-1229.2309985050763</v>
      </c>
      <c r="F267" s="3">
        <f t="shared" si="20"/>
        <v>232564.98942268145</v>
      </c>
    </row>
    <row r="268" spans="1:6">
      <c r="A268" s="2">
        <v>228</v>
      </c>
      <c r="B268" s="3">
        <f t="shared" si="16"/>
        <v>232564.98942268145</v>
      </c>
      <c r="C268" s="4">
        <f t="shared" si="17"/>
        <v>-2398.2021006110094</v>
      </c>
      <c r="D268" s="4">
        <f t="shared" si="18"/>
        <v>-1162.8249471134079</v>
      </c>
      <c r="E268" s="4">
        <f t="shared" si="19"/>
        <v>-1235.3771534976015</v>
      </c>
      <c r="F268" s="3">
        <f t="shared" si="20"/>
        <v>231329.61226918385</v>
      </c>
    </row>
    <row r="269" spans="1:6">
      <c r="A269" s="2">
        <v>229</v>
      </c>
      <c r="B269" s="3">
        <f t="shared" si="16"/>
        <v>231329.61226918385</v>
      </c>
      <c r="C269" s="4">
        <f t="shared" si="17"/>
        <v>-2398.2021006110094</v>
      </c>
      <c r="D269" s="4">
        <f t="shared" si="18"/>
        <v>-1156.6480613459198</v>
      </c>
      <c r="E269" s="4">
        <f t="shared" si="19"/>
        <v>-1241.5540392650894</v>
      </c>
      <c r="F269" s="3">
        <f t="shared" si="20"/>
        <v>230088.05822991877</v>
      </c>
    </row>
    <row r="270" spans="1:6">
      <c r="A270" s="2">
        <v>230</v>
      </c>
      <c r="B270" s="3">
        <f t="shared" si="16"/>
        <v>230088.05822991877</v>
      </c>
      <c r="C270" s="4">
        <f t="shared" si="17"/>
        <v>-2398.2021006110094</v>
      </c>
      <c r="D270" s="4">
        <f t="shared" si="18"/>
        <v>-1150.4402911495943</v>
      </c>
      <c r="E270" s="4">
        <f t="shared" si="19"/>
        <v>-1247.7618094614149</v>
      </c>
      <c r="F270" s="3">
        <f t="shared" si="20"/>
        <v>228840.29642045737</v>
      </c>
    </row>
    <row r="271" spans="1:6">
      <c r="A271" s="2">
        <v>231</v>
      </c>
      <c r="B271" s="3">
        <f t="shared" si="16"/>
        <v>228840.29642045737</v>
      </c>
      <c r="C271" s="4">
        <f t="shared" si="17"/>
        <v>-2398.2021006110094</v>
      </c>
      <c r="D271" s="4">
        <f t="shared" si="18"/>
        <v>-1144.2014821022872</v>
      </c>
      <c r="E271" s="4">
        <f t="shared" si="19"/>
        <v>-1254.000618508722</v>
      </c>
      <c r="F271" s="3">
        <f t="shared" si="20"/>
        <v>227586.29580194864</v>
      </c>
    </row>
    <row r="272" spans="1:6">
      <c r="A272" s="2">
        <v>232</v>
      </c>
      <c r="B272" s="3">
        <f t="shared" si="16"/>
        <v>227586.29580194864</v>
      </c>
      <c r="C272" s="4">
        <f t="shared" si="17"/>
        <v>-2398.2021006110094</v>
      </c>
      <c r="D272" s="4">
        <f t="shared" si="18"/>
        <v>-1137.9314790097435</v>
      </c>
      <c r="E272" s="4">
        <f t="shared" si="19"/>
        <v>-1260.2706216012657</v>
      </c>
      <c r="F272" s="3">
        <f t="shared" si="20"/>
        <v>226326.02518034738</v>
      </c>
    </row>
    <row r="273" spans="1:6">
      <c r="A273" s="2">
        <v>233</v>
      </c>
      <c r="B273" s="3">
        <f t="shared" si="16"/>
        <v>226326.02518034738</v>
      </c>
      <c r="C273" s="4">
        <f t="shared" si="17"/>
        <v>-2398.2021006110094</v>
      </c>
      <c r="D273" s="4">
        <f t="shared" si="18"/>
        <v>-1131.6301259017373</v>
      </c>
      <c r="E273" s="4">
        <f t="shared" si="19"/>
        <v>-1266.5719747092721</v>
      </c>
      <c r="F273" s="3">
        <f t="shared" si="20"/>
        <v>225059.4532056381</v>
      </c>
    </row>
    <row r="274" spans="1:6">
      <c r="A274" s="2">
        <v>234</v>
      </c>
      <c r="B274" s="3">
        <f t="shared" si="16"/>
        <v>225059.4532056381</v>
      </c>
      <c r="C274" s="4">
        <f t="shared" si="17"/>
        <v>-2398.2021006110094</v>
      </c>
      <c r="D274" s="4">
        <f t="shared" si="18"/>
        <v>-1125.2972660281907</v>
      </c>
      <c r="E274" s="4">
        <f t="shared" si="19"/>
        <v>-1272.9048345828182</v>
      </c>
      <c r="F274" s="3">
        <f t="shared" si="20"/>
        <v>223786.54837105528</v>
      </c>
    </row>
    <row r="275" spans="1:6">
      <c r="A275" s="2">
        <v>235</v>
      </c>
      <c r="B275" s="3">
        <f t="shared" si="16"/>
        <v>223786.54837105528</v>
      </c>
      <c r="C275" s="4">
        <f t="shared" si="17"/>
        <v>-2398.2021006110094</v>
      </c>
      <c r="D275" s="4">
        <f t="shared" si="18"/>
        <v>-1118.9327418552768</v>
      </c>
      <c r="E275" s="4">
        <f t="shared" si="19"/>
        <v>-1279.2693587557324</v>
      </c>
      <c r="F275" s="3">
        <f t="shared" si="20"/>
        <v>222507.27901229955</v>
      </c>
    </row>
    <row r="276" spans="1:6">
      <c r="A276" s="2">
        <v>236</v>
      </c>
      <c r="B276" s="3">
        <f t="shared" si="16"/>
        <v>222507.27901229955</v>
      </c>
      <c r="C276" s="4">
        <f t="shared" si="17"/>
        <v>-2398.2021006110094</v>
      </c>
      <c r="D276" s="4">
        <f t="shared" si="18"/>
        <v>-1112.5363950614981</v>
      </c>
      <c r="E276" s="4">
        <f t="shared" si="19"/>
        <v>-1285.6657055495111</v>
      </c>
      <c r="F276" s="3">
        <f t="shared" si="20"/>
        <v>221221.61330675005</v>
      </c>
    </row>
    <row r="277" spans="1:6">
      <c r="A277" s="2">
        <v>237</v>
      </c>
      <c r="B277" s="3">
        <f t="shared" si="16"/>
        <v>221221.61330675005</v>
      </c>
      <c r="C277" s="4">
        <f t="shared" si="17"/>
        <v>-2398.2021006110094</v>
      </c>
      <c r="D277" s="4">
        <f t="shared" si="18"/>
        <v>-1106.1080665337504</v>
      </c>
      <c r="E277" s="4">
        <f t="shared" si="19"/>
        <v>-1292.0940340772588</v>
      </c>
      <c r="F277" s="3">
        <f t="shared" si="20"/>
        <v>219929.5192726728</v>
      </c>
    </row>
    <row r="278" spans="1:6">
      <c r="A278" s="2">
        <v>238</v>
      </c>
      <c r="B278" s="3">
        <f t="shared" si="16"/>
        <v>219929.5192726728</v>
      </c>
      <c r="C278" s="4">
        <f t="shared" si="17"/>
        <v>-2398.2021006110094</v>
      </c>
      <c r="D278" s="4">
        <f t="shared" si="18"/>
        <v>-1099.6475963633641</v>
      </c>
      <c r="E278" s="4">
        <f t="shared" si="19"/>
        <v>-1298.5545042476451</v>
      </c>
      <c r="F278" s="3">
        <f t="shared" si="20"/>
        <v>218630.96476842515</v>
      </c>
    </row>
    <row r="279" spans="1:6">
      <c r="A279" s="2">
        <v>239</v>
      </c>
      <c r="B279" s="3">
        <f t="shared" si="16"/>
        <v>218630.96476842515</v>
      </c>
      <c r="C279" s="4">
        <f t="shared" si="17"/>
        <v>-2398.2021006110094</v>
      </c>
      <c r="D279" s="4">
        <f t="shared" si="18"/>
        <v>-1093.1548238421262</v>
      </c>
      <c r="E279" s="4">
        <f t="shared" si="19"/>
        <v>-1305.047276768883</v>
      </c>
      <c r="F279" s="3">
        <f t="shared" si="20"/>
        <v>217325.91749165626</v>
      </c>
    </row>
    <row r="280" spans="1:6">
      <c r="A280" s="2">
        <v>240</v>
      </c>
      <c r="B280" s="3">
        <f t="shared" si="16"/>
        <v>217325.91749165626</v>
      </c>
      <c r="C280" s="4">
        <f t="shared" si="17"/>
        <v>-2398.2021006110094</v>
      </c>
      <c r="D280" s="4">
        <f t="shared" si="18"/>
        <v>-1086.6295874582818</v>
      </c>
      <c r="E280" s="4">
        <f t="shared" si="19"/>
        <v>-1311.5725131527277</v>
      </c>
      <c r="F280" s="3">
        <f t="shared" si="20"/>
        <v>216014.34497850353</v>
      </c>
    </row>
    <row r="281" spans="1:6">
      <c r="A281" s="2">
        <v>241</v>
      </c>
      <c r="B281" s="3">
        <f t="shared" si="16"/>
        <v>216014.34497850353</v>
      </c>
      <c r="C281" s="4">
        <f t="shared" si="17"/>
        <v>-2398.2021006110094</v>
      </c>
      <c r="D281" s="4">
        <f t="shared" si="18"/>
        <v>-1080.0717248925182</v>
      </c>
      <c r="E281" s="4">
        <f t="shared" si="19"/>
        <v>-1318.1303757184912</v>
      </c>
      <c r="F281" s="3">
        <f t="shared" si="20"/>
        <v>214696.21460278504</v>
      </c>
    </row>
    <row r="282" spans="1:6">
      <c r="A282" s="2">
        <v>242</v>
      </c>
      <c r="B282" s="3">
        <f t="shared" si="16"/>
        <v>214696.21460278504</v>
      </c>
      <c r="C282" s="4">
        <f t="shared" si="17"/>
        <v>-2398.2021006110094</v>
      </c>
      <c r="D282" s="4">
        <f t="shared" si="18"/>
        <v>-1073.4810730139259</v>
      </c>
      <c r="E282" s="4">
        <f t="shared" si="19"/>
        <v>-1324.721027597084</v>
      </c>
      <c r="F282" s="3">
        <f t="shared" si="20"/>
        <v>213371.49357518795</v>
      </c>
    </row>
    <row r="283" spans="1:6">
      <c r="A283" s="2">
        <v>243</v>
      </c>
      <c r="B283" s="3">
        <f t="shared" si="16"/>
        <v>213371.49357518795</v>
      </c>
      <c r="C283" s="4">
        <f t="shared" si="17"/>
        <v>-2398.2021006110094</v>
      </c>
      <c r="D283" s="4">
        <f t="shared" si="18"/>
        <v>-1066.8574678759403</v>
      </c>
      <c r="E283" s="4">
        <f t="shared" si="19"/>
        <v>-1331.3446327350694</v>
      </c>
      <c r="F283" s="3">
        <f t="shared" si="20"/>
        <v>212040.14894245288</v>
      </c>
    </row>
    <row r="284" spans="1:6">
      <c r="A284" s="2">
        <v>244</v>
      </c>
      <c r="B284" s="3">
        <f t="shared" si="16"/>
        <v>212040.14894245288</v>
      </c>
      <c r="C284" s="4">
        <f t="shared" si="17"/>
        <v>-2398.2021006110094</v>
      </c>
      <c r="D284" s="4">
        <f t="shared" si="18"/>
        <v>-1060.2007447122646</v>
      </c>
      <c r="E284" s="4">
        <f t="shared" si="19"/>
        <v>-1338.0013558987444</v>
      </c>
      <c r="F284" s="3">
        <f t="shared" si="20"/>
        <v>210702.14758655414</v>
      </c>
    </row>
    <row r="285" spans="1:6">
      <c r="A285" s="2">
        <v>245</v>
      </c>
      <c r="B285" s="3">
        <f t="shared" si="16"/>
        <v>210702.14758655414</v>
      </c>
      <c r="C285" s="4">
        <f t="shared" si="17"/>
        <v>-2398.2021006110094</v>
      </c>
      <c r="D285" s="4">
        <f t="shared" si="18"/>
        <v>-1053.5107379327712</v>
      </c>
      <c r="E285" s="4">
        <f t="shared" si="19"/>
        <v>-1344.6913626782382</v>
      </c>
      <c r="F285" s="3">
        <f t="shared" si="20"/>
        <v>209357.4562238759</v>
      </c>
    </row>
    <row r="286" spans="1:6">
      <c r="A286" s="2">
        <v>246</v>
      </c>
      <c r="B286" s="3">
        <f t="shared" si="16"/>
        <v>209357.4562238759</v>
      </c>
      <c r="C286" s="4">
        <f t="shared" si="17"/>
        <v>-2398.2021006110094</v>
      </c>
      <c r="D286" s="4">
        <f t="shared" si="18"/>
        <v>-1046.7872811193797</v>
      </c>
      <c r="E286" s="4">
        <f t="shared" si="19"/>
        <v>-1351.4148194916293</v>
      </c>
      <c r="F286" s="3">
        <f t="shared" si="20"/>
        <v>208006.04140438428</v>
      </c>
    </row>
    <row r="287" spans="1:6">
      <c r="A287" s="2">
        <v>247</v>
      </c>
      <c r="B287" s="3">
        <f t="shared" si="16"/>
        <v>208006.04140438428</v>
      </c>
      <c r="C287" s="4">
        <f t="shared" si="17"/>
        <v>-2398.2021006110094</v>
      </c>
      <c r="D287" s="4">
        <f t="shared" si="18"/>
        <v>-1040.0302070219218</v>
      </c>
      <c r="E287" s="4">
        <f t="shared" si="19"/>
        <v>-1358.1718935890874</v>
      </c>
      <c r="F287" s="3">
        <f t="shared" si="20"/>
        <v>206647.86951079519</v>
      </c>
    </row>
    <row r="288" spans="1:6">
      <c r="A288" s="2">
        <v>248</v>
      </c>
      <c r="B288" s="3">
        <f t="shared" si="16"/>
        <v>206647.86951079519</v>
      </c>
      <c r="C288" s="4">
        <f t="shared" si="17"/>
        <v>-2398.2021006110094</v>
      </c>
      <c r="D288" s="4">
        <f t="shared" si="18"/>
        <v>-1033.2393475539764</v>
      </c>
      <c r="E288" s="4">
        <f t="shared" si="19"/>
        <v>-1364.9627530570331</v>
      </c>
      <c r="F288" s="3">
        <f t="shared" si="20"/>
        <v>205282.90675773815</v>
      </c>
    </row>
    <row r="289" spans="1:6">
      <c r="A289" s="2">
        <v>249</v>
      </c>
      <c r="B289" s="3">
        <f t="shared" si="16"/>
        <v>205282.90675773815</v>
      </c>
      <c r="C289" s="4">
        <f t="shared" si="17"/>
        <v>-2398.2021006110094</v>
      </c>
      <c r="D289" s="4">
        <f t="shared" si="18"/>
        <v>-1026.414533788691</v>
      </c>
      <c r="E289" s="4">
        <f t="shared" si="19"/>
        <v>-1371.7875668223182</v>
      </c>
      <c r="F289" s="3">
        <f t="shared" si="20"/>
        <v>203911.11919091584</v>
      </c>
    </row>
    <row r="290" spans="1:6">
      <c r="A290" s="2">
        <v>250</v>
      </c>
      <c r="B290" s="3">
        <f t="shared" si="16"/>
        <v>203911.11919091584</v>
      </c>
      <c r="C290" s="4">
        <f t="shared" si="17"/>
        <v>-2398.2021006110094</v>
      </c>
      <c r="D290" s="4">
        <f t="shared" si="18"/>
        <v>-1019.5555959545795</v>
      </c>
      <c r="E290" s="4">
        <f t="shared" si="19"/>
        <v>-1378.6465046564297</v>
      </c>
      <c r="F290" s="3">
        <f t="shared" si="20"/>
        <v>202532.4726862594</v>
      </c>
    </row>
    <row r="291" spans="1:6">
      <c r="A291" s="2">
        <v>251</v>
      </c>
      <c r="B291" s="3">
        <f t="shared" si="16"/>
        <v>202532.4726862594</v>
      </c>
      <c r="C291" s="4">
        <f t="shared" si="17"/>
        <v>-2398.2021006110094</v>
      </c>
      <c r="D291" s="4">
        <f t="shared" si="18"/>
        <v>-1012.6623634312974</v>
      </c>
      <c r="E291" s="4">
        <f t="shared" si="19"/>
        <v>-1385.5397371797119</v>
      </c>
      <c r="F291" s="3">
        <f t="shared" si="20"/>
        <v>201146.9329490797</v>
      </c>
    </row>
    <row r="292" spans="1:6">
      <c r="A292" s="2">
        <v>252</v>
      </c>
      <c r="B292" s="3">
        <f t="shared" si="16"/>
        <v>201146.9329490797</v>
      </c>
      <c r="C292" s="4">
        <f t="shared" si="17"/>
        <v>-2398.2021006110094</v>
      </c>
      <c r="D292" s="4">
        <f t="shared" si="18"/>
        <v>-1005.734664745399</v>
      </c>
      <c r="E292" s="4">
        <f t="shared" si="19"/>
        <v>-1392.4674358656102</v>
      </c>
      <c r="F292" s="3">
        <f t="shared" si="20"/>
        <v>199754.46551321409</v>
      </c>
    </row>
    <row r="293" spans="1:6">
      <c r="A293" s="2">
        <v>253</v>
      </c>
      <c r="B293" s="3">
        <f t="shared" si="16"/>
        <v>199754.46551321409</v>
      </c>
      <c r="C293" s="4">
        <f t="shared" si="17"/>
        <v>-2398.2021006110094</v>
      </c>
      <c r="D293" s="4">
        <f t="shared" si="18"/>
        <v>-998.77232756607077</v>
      </c>
      <c r="E293" s="4">
        <f t="shared" si="19"/>
        <v>-1399.4297730449387</v>
      </c>
      <c r="F293" s="3">
        <f t="shared" si="20"/>
        <v>198355.03574016914</v>
      </c>
    </row>
    <row r="294" spans="1:6">
      <c r="A294" s="2">
        <v>254</v>
      </c>
      <c r="B294" s="3">
        <f t="shared" si="16"/>
        <v>198355.03574016914</v>
      </c>
      <c r="C294" s="4">
        <f t="shared" si="17"/>
        <v>-2398.2021006110094</v>
      </c>
      <c r="D294" s="4">
        <f t="shared" si="18"/>
        <v>-991.77517870084614</v>
      </c>
      <c r="E294" s="4">
        <f t="shared" si="19"/>
        <v>-1406.4269219101632</v>
      </c>
      <c r="F294" s="3">
        <f t="shared" si="20"/>
        <v>196948.60881825897</v>
      </c>
    </row>
    <row r="295" spans="1:6">
      <c r="A295" s="2">
        <v>255</v>
      </c>
      <c r="B295" s="3">
        <f t="shared" si="16"/>
        <v>196948.60881825897</v>
      </c>
      <c r="C295" s="4">
        <f t="shared" si="17"/>
        <v>-2398.2021006110094</v>
      </c>
      <c r="D295" s="4">
        <f t="shared" si="18"/>
        <v>-984.74304409129536</v>
      </c>
      <c r="E295" s="4">
        <f t="shared" si="19"/>
        <v>-1413.4590565197141</v>
      </c>
      <c r="F295" s="3">
        <f t="shared" si="20"/>
        <v>195535.14976173925</v>
      </c>
    </row>
    <row r="296" spans="1:6">
      <c r="A296" s="2">
        <v>256</v>
      </c>
      <c r="B296" s="3">
        <f t="shared" si="16"/>
        <v>195535.14976173925</v>
      </c>
      <c r="C296" s="4">
        <f t="shared" si="17"/>
        <v>-2398.2021006110094</v>
      </c>
      <c r="D296" s="4">
        <f t="shared" si="18"/>
        <v>-977.67574880869665</v>
      </c>
      <c r="E296" s="4">
        <f t="shared" si="19"/>
        <v>-1420.5263518023125</v>
      </c>
      <c r="F296" s="3">
        <f t="shared" si="20"/>
        <v>194114.62340993693</v>
      </c>
    </row>
    <row r="297" spans="1:6">
      <c r="A297" s="2">
        <v>257</v>
      </c>
      <c r="B297" s="3">
        <f t="shared" si="16"/>
        <v>194114.62340993693</v>
      </c>
      <c r="C297" s="4">
        <f t="shared" si="17"/>
        <v>-2398.2021006110094</v>
      </c>
      <c r="D297" s="4">
        <f t="shared" si="18"/>
        <v>-970.57311704968515</v>
      </c>
      <c r="E297" s="4">
        <f t="shared" si="19"/>
        <v>-1427.628983561324</v>
      </c>
      <c r="F297" s="3">
        <f t="shared" si="20"/>
        <v>192686.9944263756</v>
      </c>
    </row>
    <row r="298" spans="1:6">
      <c r="A298" s="2">
        <v>258</v>
      </c>
      <c r="B298" s="3">
        <f t="shared" si="16"/>
        <v>192686.9944263756</v>
      </c>
      <c r="C298" s="4">
        <f t="shared" si="17"/>
        <v>-2398.2021006110094</v>
      </c>
      <c r="D298" s="4">
        <f t="shared" si="18"/>
        <v>-963.43497213187857</v>
      </c>
      <c r="E298" s="4">
        <f t="shared" si="19"/>
        <v>-1434.7671284791309</v>
      </c>
      <c r="F298" s="3">
        <f t="shared" si="20"/>
        <v>191252.22729789646</v>
      </c>
    </row>
    <row r="299" spans="1:6">
      <c r="A299" s="2">
        <v>259</v>
      </c>
      <c r="B299" s="3">
        <f t="shared" ref="B299:B362" si="21">B298+E298</f>
        <v>191252.22729789646</v>
      </c>
      <c r="C299" s="4">
        <f t="shared" ref="C299:C362" si="22">PMT($C$37/$C$36, $C$35*$C$36, $C$33, 0, 0)</f>
        <v>-2398.2021006110094</v>
      </c>
      <c r="D299" s="4">
        <f t="shared" ref="D299:D362" si="23">IPMT($C$37/$C$36, $A299, $C$35*$C$36, $C$33, 0, 0)</f>
        <v>-956.26113648948285</v>
      </c>
      <c r="E299" s="4">
        <f t="shared" ref="E299:E362" si="24">PPMT($C$37/$C$36, $A299, $C$35*$C$36, $C$33, 0, 0)</f>
        <v>-1441.9409641215266</v>
      </c>
      <c r="F299" s="3">
        <f t="shared" ref="F299:F362" si="25">B299+E299</f>
        <v>189810.28633377494</v>
      </c>
    </row>
    <row r="300" spans="1:6">
      <c r="A300" s="2">
        <v>260</v>
      </c>
      <c r="B300" s="3">
        <f t="shared" si="21"/>
        <v>189810.28633377494</v>
      </c>
      <c r="C300" s="4">
        <f t="shared" si="22"/>
        <v>-2398.2021006110094</v>
      </c>
      <c r="D300" s="4">
        <f t="shared" si="23"/>
        <v>-949.05143166887501</v>
      </c>
      <c r="E300" s="4">
        <f t="shared" si="24"/>
        <v>-1449.1506689421342</v>
      </c>
      <c r="F300" s="3">
        <f t="shared" si="25"/>
        <v>188361.13566483281</v>
      </c>
    </row>
    <row r="301" spans="1:6">
      <c r="A301" s="2">
        <v>261</v>
      </c>
      <c r="B301" s="3">
        <f t="shared" si="21"/>
        <v>188361.13566483281</v>
      </c>
      <c r="C301" s="4">
        <f t="shared" si="22"/>
        <v>-2398.2021006110094</v>
      </c>
      <c r="D301" s="4">
        <f t="shared" si="23"/>
        <v>-941.80567832416455</v>
      </c>
      <c r="E301" s="4">
        <f t="shared" si="24"/>
        <v>-1456.3964222868449</v>
      </c>
      <c r="F301" s="3">
        <f t="shared" si="25"/>
        <v>186904.73924254597</v>
      </c>
    </row>
    <row r="302" spans="1:6">
      <c r="A302" s="2">
        <v>262</v>
      </c>
      <c r="B302" s="3">
        <f t="shared" si="21"/>
        <v>186904.73924254597</v>
      </c>
      <c r="C302" s="4">
        <f t="shared" si="22"/>
        <v>-2398.2021006110094</v>
      </c>
      <c r="D302" s="4">
        <f t="shared" si="23"/>
        <v>-934.52369621273033</v>
      </c>
      <c r="E302" s="4">
        <f t="shared" si="24"/>
        <v>-1463.6784043982791</v>
      </c>
      <c r="F302" s="3">
        <f t="shared" si="25"/>
        <v>185441.06083814768</v>
      </c>
    </row>
    <row r="303" spans="1:6">
      <c r="A303" s="2">
        <v>263</v>
      </c>
      <c r="B303" s="3">
        <f t="shared" si="21"/>
        <v>185441.06083814768</v>
      </c>
      <c r="C303" s="4">
        <f t="shared" si="22"/>
        <v>-2398.2021006110094</v>
      </c>
      <c r="D303" s="4">
        <f t="shared" si="23"/>
        <v>-927.20530419073884</v>
      </c>
      <c r="E303" s="4">
        <f t="shared" si="24"/>
        <v>-1470.9967964202704</v>
      </c>
      <c r="F303" s="3">
        <f t="shared" si="25"/>
        <v>183970.0640417274</v>
      </c>
    </row>
    <row r="304" spans="1:6">
      <c r="A304" s="2">
        <v>264</v>
      </c>
      <c r="B304" s="3">
        <f t="shared" si="21"/>
        <v>183970.0640417274</v>
      </c>
      <c r="C304" s="4">
        <f t="shared" si="22"/>
        <v>-2398.2021006110094</v>
      </c>
      <c r="D304" s="4">
        <f t="shared" si="23"/>
        <v>-919.85032020863741</v>
      </c>
      <c r="E304" s="4">
        <f t="shared" si="24"/>
        <v>-1478.3517804023718</v>
      </c>
      <c r="F304" s="3">
        <f t="shared" si="25"/>
        <v>182491.71226132504</v>
      </c>
    </row>
    <row r="305" spans="1:6">
      <c r="A305" s="2">
        <v>265</v>
      </c>
      <c r="B305" s="3">
        <f t="shared" si="21"/>
        <v>182491.71226132504</v>
      </c>
      <c r="C305" s="4">
        <f t="shared" si="22"/>
        <v>-2398.2021006110094</v>
      </c>
      <c r="D305" s="4">
        <f t="shared" si="23"/>
        <v>-912.45856130662582</v>
      </c>
      <c r="E305" s="4">
        <f t="shared" si="24"/>
        <v>-1485.7435393043838</v>
      </c>
      <c r="F305" s="3">
        <f t="shared" si="25"/>
        <v>181005.96872202065</v>
      </c>
    </row>
    <row r="306" spans="1:6">
      <c r="A306" s="2">
        <v>266</v>
      </c>
      <c r="B306" s="3">
        <f t="shared" si="21"/>
        <v>181005.96872202065</v>
      </c>
      <c r="C306" s="4">
        <f t="shared" si="22"/>
        <v>-2398.2021006110094</v>
      </c>
      <c r="D306" s="4">
        <f t="shared" si="23"/>
        <v>-905.02984361010385</v>
      </c>
      <c r="E306" s="4">
        <f t="shared" si="24"/>
        <v>-1493.1722570009056</v>
      </c>
      <c r="F306" s="3">
        <f t="shared" si="25"/>
        <v>179512.79646501975</v>
      </c>
    </row>
    <row r="307" spans="1:6">
      <c r="A307" s="2">
        <v>267</v>
      </c>
      <c r="B307" s="3">
        <f t="shared" si="21"/>
        <v>179512.79646501975</v>
      </c>
      <c r="C307" s="4">
        <f t="shared" si="22"/>
        <v>-2398.2021006110094</v>
      </c>
      <c r="D307" s="4">
        <f t="shared" si="23"/>
        <v>-897.56398232509923</v>
      </c>
      <c r="E307" s="4">
        <f t="shared" si="24"/>
        <v>-1500.63811828591</v>
      </c>
      <c r="F307" s="3">
        <f t="shared" si="25"/>
        <v>178012.15834673384</v>
      </c>
    </row>
    <row r="308" spans="1:6">
      <c r="A308" s="2">
        <v>268</v>
      </c>
      <c r="B308" s="3">
        <f t="shared" si="21"/>
        <v>178012.15834673384</v>
      </c>
      <c r="C308" s="4">
        <f t="shared" si="22"/>
        <v>-2398.2021006110094</v>
      </c>
      <c r="D308" s="4">
        <f t="shared" si="23"/>
        <v>-890.06079173366959</v>
      </c>
      <c r="E308" s="4">
        <f t="shared" si="24"/>
        <v>-1508.1413088773395</v>
      </c>
      <c r="F308" s="3">
        <f t="shared" si="25"/>
        <v>176504.01703785651</v>
      </c>
    </row>
    <row r="309" spans="1:6">
      <c r="A309" s="2">
        <v>269</v>
      </c>
      <c r="B309" s="3">
        <f t="shared" si="21"/>
        <v>176504.01703785651</v>
      </c>
      <c r="C309" s="4">
        <f t="shared" si="22"/>
        <v>-2398.2021006110094</v>
      </c>
      <c r="D309" s="4">
        <f t="shared" si="23"/>
        <v>-882.52008518928301</v>
      </c>
      <c r="E309" s="4">
        <f t="shared" si="24"/>
        <v>-1515.6820154217264</v>
      </c>
      <c r="F309" s="3">
        <f t="shared" si="25"/>
        <v>174988.3350224348</v>
      </c>
    </row>
    <row r="310" spans="1:6">
      <c r="A310" s="2">
        <v>270</v>
      </c>
      <c r="B310" s="3">
        <f t="shared" si="21"/>
        <v>174988.3350224348</v>
      </c>
      <c r="C310" s="4">
        <f t="shared" si="22"/>
        <v>-2398.2021006110094</v>
      </c>
      <c r="D310" s="4">
        <f t="shared" si="23"/>
        <v>-874.94167511217415</v>
      </c>
      <c r="E310" s="4">
        <f t="shared" si="24"/>
        <v>-1523.2604254988348</v>
      </c>
      <c r="F310" s="3">
        <f t="shared" si="25"/>
        <v>173465.07459693597</v>
      </c>
    </row>
    <row r="311" spans="1:6">
      <c r="A311" s="2">
        <v>271</v>
      </c>
      <c r="B311" s="3">
        <f t="shared" si="21"/>
        <v>173465.07459693597</v>
      </c>
      <c r="C311" s="4">
        <f t="shared" si="22"/>
        <v>-2398.2021006110094</v>
      </c>
      <c r="D311" s="4">
        <f t="shared" si="23"/>
        <v>-867.32537298468014</v>
      </c>
      <c r="E311" s="4">
        <f t="shared" si="24"/>
        <v>-1530.8767276263291</v>
      </c>
      <c r="F311" s="3">
        <f t="shared" si="25"/>
        <v>171934.19786930963</v>
      </c>
    </row>
    <row r="312" spans="1:6">
      <c r="A312" s="2">
        <v>272</v>
      </c>
      <c r="B312" s="3">
        <f t="shared" si="21"/>
        <v>171934.19786930963</v>
      </c>
      <c r="C312" s="4">
        <f t="shared" si="22"/>
        <v>-2398.2021006110094</v>
      </c>
      <c r="D312" s="4">
        <f t="shared" si="23"/>
        <v>-859.67098934654848</v>
      </c>
      <c r="E312" s="4">
        <f t="shared" si="24"/>
        <v>-1538.5311112644608</v>
      </c>
      <c r="F312" s="3">
        <f t="shared" si="25"/>
        <v>170395.66675804518</v>
      </c>
    </row>
    <row r="313" spans="1:6">
      <c r="A313" s="2">
        <v>273</v>
      </c>
      <c r="B313" s="3">
        <f t="shared" si="21"/>
        <v>170395.66675804518</v>
      </c>
      <c r="C313" s="4">
        <f t="shared" si="22"/>
        <v>-2398.2021006110094</v>
      </c>
      <c r="D313" s="4">
        <f t="shared" si="23"/>
        <v>-851.97833379022632</v>
      </c>
      <c r="E313" s="4">
        <f t="shared" si="24"/>
        <v>-1546.2237668207833</v>
      </c>
      <c r="F313" s="3">
        <f t="shared" si="25"/>
        <v>168849.44299122438</v>
      </c>
    </row>
    <row r="314" spans="1:6">
      <c r="A314" s="2">
        <v>274</v>
      </c>
      <c r="B314" s="3">
        <f t="shared" si="21"/>
        <v>168849.44299122438</v>
      </c>
      <c r="C314" s="4">
        <f t="shared" si="22"/>
        <v>-2398.2021006110094</v>
      </c>
      <c r="D314" s="4">
        <f t="shared" si="23"/>
        <v>-844.24721495612232</v>
      </c>
      <c r="E314" s="4">
        <f t="shared" si="24"/>
        <v>-1553.954885654887</v>
      </c>
      <c r="F314" s="3">
        <f t="shared" si="25"/>
        <v>167295.4881055695</v>
      </c>
    </row>
    <row r="315" spans="1:6">
      <c r="A315" s="2">
        <v>275</v>
      </c>
      <c r="B315" s="3">
        <f t="shared" si="21"/>
        <v>167295.4881055695</v>
      </c>
      <c r="C315" s="4">
        <f t="shared" si="22"/>
        <v>-2398.2021006110094</v>
      </c>
      <c r="D315" s="4">
        <f t="shared" si="23"/>
        <v>-836.47744052784776</v>
      </c>
      <c r="E315" s="4">
        <f t="shared" si="24"/>
        <v>-1561.7246600831616</v>
      </c>
      <c r="F315" s="3">
        <f t="shared" si="25"/>
        <v>165733.76344548634</v>
      </c>
    </row>
    <row r="316" spans="1:6">
      <c r="A316" s="2">
        <v>276</v>
      </c>
      <c r="B316" s="3">
        <f t="shared" si="21"/>
        <v>165733.76344548634</v>
      </c>
      <c r="C316" s="4">
        <f t="shared" si="22"/>
        <v>-2398.2021006110094</v>
      </c>
      <c r="D316" s="4">
        <f t="shared" si="23"/>
        <v>-828.66881722743199</v>
      </c>
      <c r="E316" s="4">
        <f t="shared" si="24"/>
        <v>-1569.5332833835773</v>
      </c>
      <c r="F316" s="3">
        <f t="shared" si="25"/>
        <v>164164.23016210276</v>
      </c>
    </row>
    <row r="317" spans="1:6">
      <c r="A317" s="2">
        <v>277</v>
      </c>
      <c r="B317" s="3">
        <f t="shared" si="21"/>
        <v>164164.23016210276</v>
      </c>
      <c r="C317" s="4">
        <f t="shared" si="22"/>
        <v>-2398.2021006110094</v>
      </c>
      <c r="D317" s="4">
        <f t="shared" si="23"/>
        <v>-820.82115081051438</v>
      </c>
      <c r="E317" s="4">
        <f t="shared" si="24"/>
        <v>-1577.380949800495</v>
      </c>
      <c r="F317" s="3">
        <f t="shared" si="25"/>
        <v>162586.84921230227</v>
      </c>
    </row>
    <row r="318" spans="1:6">
      <c r="A318" s="2">
        <v>278</v>
      </c>
      <c r="B318" s="3">
        <f t="shared" si="21"/>
        <v>162586.84921230227</v>
      </c>
      <c r="C318" s="4">
        <f t="shared" si="22"/>
        <v>-2398.2021006110094</v>
      </c>
      <c r="D318" s="4">
        <f t="shared" si="23"/>
        <v>-812.93424606151166</v>
      </c>
      <c r="E318" s="4">
        <f t="shared" si="24"/>
        <v>-1585.2678545494975</v>
      </c>
      <c r="F318" s="3">
        <f t="shared" si="25"/>
        <v>161001.58135775279</v>
      </c>
    </row>
    <row r="319" spans="1:6">
      <c r="A319" s="2">
        <v>279</v>
      </c>
      <c r="B319" s="3">
        <f t="shared" si="21"/>
        <v>161001.58135775279</v>
      </c>
      <c r="C319" s="4">
        <f t="shared" si="22"/>
        <v>-2398.2021006110094</v>
      </c>
      <c r="D319" s="4">
        <f t="shared" si="23"/>
        <v>-805.0079067887641</v>
      </c>
      <c r="E319" s="4">
        <f t="shared" si="24"/>
        <v>-1593.1941938222451</v>
      </c>
      <c r="F319" s="3">
        <f t="shared" si="25"/>
        <v>159408.38716393054</v>
      </c>
    </row>
    <row r="320" spans="1:6">
      <c r="A320" s="2">
        <v>280</v>
      </c>
      <c r="B320" s="3">
        <f t="shared" si="21"/>
        <v>159408.38716393054</v>
      </c>
      <c r="C320" s="4">
        <f t="shared" si="22"/>
        <v>-2398.2021006110094</v>
      </c>
      <c r="D320" s="4">
        <f t="shared" si="23"/>
        <v>-797.04193581965308</v>
      </c>
      <c r="E320" s="4">
        <f t="shared" si="24"/>
        <v>-1601.1601647913565</v>
      </c>
      <c r="F320" s="3">
        <f t="shared" si="25"/>
        <v>157807.22699913918</v>
      </c>
    </row>
    <row r="321" spans="1:6">
      <c r="A321" s="2">
        <v>281</v>
      </c>
      <c r="B321" s="3">
        <f t="shared" si="21"/>
        <v>157807.22699913918</v>
      </c>
      <c r="C321" s="4">
        <f t="shared" si="22"/>
        <v>-2398.2021006110094</v>
      </c>
      <c r="D321" s="4">
        <f t="shared" si="23"/>
        <v>-789.0361349956961</v>
      </c>
      <c r="E321" s="4">
        <f t="shared" si="24"/>
        <v>-1609.1659656153131</v>
      </c>
      <c r="F321" s="3">
        <f t="shared" si="25"/>
        <v>156198.06103352387</v>
      </c>
    </row>
    <row r="322" spans="1:6">
      <c r="A322" s="2">
        <v>282</v>
      </c>
      <c r="B322" s="3">
        <f t="shared" si="21"/>
        <v>156198.06103352387</v>
      </c>
      <c r="C322" s="4">
        <f t="shared" si="22"/>
        <v>-2398.2021006110094</v>
      </c>
      <c r="D322" s="4">
        <f t="shared" si="23"/>
        <v>-780.99030516761968</v>
      </c>
      <c r="E322" s="4">
        <f t="shared" si="24"/>
        <v>-1617.21179544339</v>
      </c>
      <c r="F322" s="3">
        <f t="shared" si="25"/>
        <v>154580.8492380805</v>
      </c>
    </row>
    <row r="323" spans="1:6">
      <c r="A323" s="2">
        <v>283</v>
      </c>
      <c r="B323" s="3">
        <f t="shared" si="21"/>
        <v>154580.8492380805</v>
      </c>
      <c r="C323" s="4">
        <f t="shared" si="22"/>
        <v>-2398.2021006110094</v>
      </c>
      <c r="D323" s="4">
        <f t="shared" si="23"/>
        <v>-772.90424619040277</v>
      </c>
      <c r="E323" s="4">
        <f t="shared" si="24"/>
        <v>-1625.2978544206064</v>
      </c>
      <c r="F323" s="3">
        <f t="shared" si="25"/>
        <v>152955.55138365988</v>
      </c>
    </row>
    <row r="324" spans="1:6">
      <c r="A324" s="2">
        <v>284</v>
      </c>
      <c r="B324" s="3">
        <f t="shared" si="21"/>
        <v>152955.55138365988</v>
      </c>
      <c r="C324" s="4">
        <f t="shared" si="22"/>
        <v>-2398.2021006110094</v>
      </c>
      <c r="D324" s="4">
        <f t="shared" si="23"/>
        <v>-764.77775691829959</v>
      </c>
      <c r="E324" s="4">
        <f t="shared" si="24"/>
        <v>-1633.4243436927095</v>
      </c>
      <c r="F324" s="3">
        <f t="shared" si="25"/>
        <v>151322.12703996716</v>
      </c>
    </row>
    <row r="325" spans="1:6">
      <c r="A325" s="2">
        <v>285</v>
      </c>
      <c r="B325" s="3">
        <f t="shared" si="21"/>
        <v>151322.12703996716</v>
      </c>
      <c r="C325" s="4">
        <f t="shared" si="22"/>
        <v>-2398.2021006110094</v>
      </c>
      <c r="D325" s="4">
        <f t="shared" si="23"/>
        <v>-756.61063519983611</v>
      </c>
      <c r="E325" s="4">
        <f t="shared" si="24"/>
        <v>-1641.5914654111732</v>
      </c>
      <c r="F325" s="3">
        <f t="shared" si="25"/>
        <v>149680.53557455598</v>
      </c>
    </row>
    <row r="326" spans="1:6">
      <c r="A326" s="2">
        <v>286</v>
      </c>
      <c r="B326" s="3">
        <f t="shared" si="21"/>
        <v>149680.53557455598</v>
      </c>
      <c r="C326" s="4">
        <f t="shared" si="22"/>
        <v>-2398.2021006110094</v>
      </c>
      <c r="D326" s="4">
        <f t="shared" si="23"/>
        <v>-748.40267787278015</v>
      </c>
      <c r="E326" s="4">
        <f t="shared" si="24"/>
        <v>-1649.7994227382292</v>
      </c>
      <c r="F326" s="3">
        <f t="shared" si="25"/>
        <v>148030.73615181775</v>
      </c>
    </row>
    <row r="327" spans="1:6">
      <c r="A327" s="2">
        <v>287</v>
      </c>
      <c r="B327" s="3">
        <f t="shared" si="21"/>
        <v>148030.73615181775</v>
      </c>
      <c r="C327" s="4">
        <f t="shared" si="22"/>
        <v>-2398.2021006110094</v>
      </c>
      <c r="D327" s="4">
        <f t="shared" si="23"/>
        <v>-740.15368075908907</v>
      </c>
      <c r="E327" s="4">
        <f t="shared" si="24"/>
        <v>-1658.0484198519205</v>
      </c>
      <c r="F327" s="3">
        <f t="shared" si="25"/>
        <v>146372.68773196582</v>
      </c>
    </row>
    <row r="328" spans="1:6">
      <c r="A328" s="2">
        <v>288</v>
      </c>
      <c r="B328" s="3">
        <f t="shared" si="21"/>
        <v>146372.68773196582</v>
      </c>
      <c r="C328" s="4">
        <f t="shared" si="22"/>
        <v>-2398.2021006110094</v>
      </c>
      <c r="D328" s="4">
        <f t="shared" si="23"/>
        <v>-731.8634386598294</v>
      </c>
      <c r="E328" s="4">
        <f t="shared" si="24"/>
        <v>-1666.33866195118</v>
      </c>
      <c r="F328" s="3">
        <f t="shared" si="25"/>
        <v>144706.34907001464</v>
      </c>
    </row>
    <row r="329" spans="1:6">
      <c r="A329" s="2">
        <v>289</v>
      </c>
      <c r="B329" s="3">
        <f t="shared" si="21"/>
        <v>144706.34907001464</v>
      </c>
      <c r="C329" s="4">
        <f t="shared" si="22"/>
        <v>-2398.2021006110094</v>
      </c>
      <c r="D329" s="4">
        <f t="shared" si="23"/>
        <v>-723.53174535007361</v>
      </c>
      <c r="E329" s="4">
        <f t="shared" si="24"/>
        <v>-1674.6703552609356</v>
      </c>
      <c r="F329" s="3">
        <f t="shared" si="25"/>
        <v>143031.67871475371</v>
      </c>
    </row>
    <row r="330" spans="1:6">
      <c r="A330" s="2">
        <v>290</v>
      </c>
      <c r="B330" s="3">
        <f t="shared" si="21"/>
        <v>143031.67871475371</v>
      </c>
      <c r="C330" s="4">
        <f t="shared" si="22"/>
        <v>-2398.2021006110094</v>
      </c>
      <c r="D330" s="4">
        <f t="shared" si="23"/>
        <v>-715.15839357376899</v>
      </c>
      <c r="E330" s="4">
        <f t="shared" si="24"/>
        <v>-1683.0437070372404</v>
      </c>
      <c r="F330" s="3">
        <f t="shared" si="25"/>
        <v>141348.63500771648</v>
      </c>
    </row>
    <row r="331" spans="1:6">
      <c r="A331" s="2">
        <v>291</v>
      </c>
      <c r="B331" s="3">
        <f t="shared" si="21"/>
        <v>141348.63500771648</v>
      </c>
      <c r="C331" s="4">
        <f t="shared" si="22"/>
        <v>-2398.2021006110094</v>
      </c>
      <c r="D331" s="4">
        <f t="shared" si="23"/>
        <v>-706.74317503858254</v>
      </c>
      <c r="E331" s="4">
        <f t="shared" si="24"/>
        <v>-1691.4589255724266</v>
      </c>
      <c r="F331" s="3">
        <f t="shared" si="25"/>
        <v>139657.17608214405</v>
      </c>
    </row>
    <row r="332" spans="1:6">
      <c r="A332" s="2">
        <v>292</v>
      </c>
      <c r="B332" s="3">
        <f t="shared" si="21"/>
        <v>139657.17608214405</v>
      </c>
      <c r="C332" s="4">
        <f t="shared" si="22"/>
        <v>-2398.2021006110094</v>
      </c>
      <c r="D332" s="4">
        <f t="shared" si="23"/>
        <v>-698.28588041072055</v>
      </c>
      <c r="E332" s="4">
        <f t="shared" si="24"/>
        <v>-1699.9162202002888</v>
      </c>
      <c r="F332" s="3">
        <f t="shared" si="25"/>
        <v>137957.25986194378</v>
      </c>
    </row>
    <row r="333" spans="1:6">
      <c r="A333" s="2">
        <v>293</v>
      </c>
      <c r="B333" s="3">
        <f t="shared" si="21"/>
        <v>137957.25986194378</v>
      </c>
      <c r="C333" s="4">
        <f t="shared" si="22"/>
        <v>-2398.2021006110094</v>
      </c>
      <c r="D333" s="4">
        <f t="shared" si="23"/>
        <v>-689.7862993097192</v>
      </c>
      <c r="E333" s="4">
        <f t="shared" si="24"/>
        <v>-1708.4158013012905</v>
      </c>
      <c r="F333" s="3">
        <f t="shared" si="25"/>
        <v>136248.8440606425</v>
      </c>
    </row>
    <row r="334" spans="1:6">
      <c r="A334" s="2">
        <v>294</v>
      </c>
      <c r="B334" s="3">
        <f t="shared" si="21"/>
        <v>136248.8440606425</v>
      </c>
      <c r="C334" s="4">
        <f t="shared" si="22"/>
        <v>-2398.2021006110094</v>
      </c>
      <c r="D334" s="4">
        <f t="shared" si="23"/>
        <v>-681.2442203032125</v>
      </c>
      <c r="E334" s="4">
        <f t="shared" si="24"/>
        <v>-1716.9578803077966</v>
      </c>
      <c r="F334" s="3">
        <f t="shared" si="25"/>
        <v>134531.8861803347</v>
      </c>
    </row>
    <row r="335" spans="1:6">
      <c r="A335" s="2">
        <v>295</v>
      </c>
      <c r="B335" s="3">
        <f t="shared" si="21"/>
        <v>134531.8861803347</v>
      </c>
      <c r="C335" s="4">
        <f t="shared" si="22"/>
        <v>-2398.2021006110094</v>
      </c>
      <c r="D335" s="4">
        <f t="shared" si="23"/>
        <v>-672.65943090167377</v>
      </c>
      <c r="E335" s="4">
        <f t="shared" si="24"/>
        <v>-1725.5426697093355</v>
      </c>
      <c r="F335" s="3">
        <f t="shared" si="25"/>
        <v>132806.34351062536</v>
      </c>
    </row>
    <row r="336" spans="1:6">
      <c r="A336" s="2">
        <v>296</v>
      </c>
      <c r="B336" s="3">
        <f t="shared" si="21"/>
        <v>132806.34351062536</v>
      </c>
      <c r="C336" s="4">
        <f t="shared" si="22"/>
        <v>-2398.2021006110094</v>
      </c>
      <c r="D336" s="4">
        <f t="shared" si="23"/>
        <v>-664.03171755312712</v>
      </c>
      <c r="E336" s="4">
        <f t="shared" si="24"/>
        <v>-1734.1703830578824</v>
      </c>
      <c r="F336" s="3">
        <f t="shared" si="25"/>
        <v>131072.17312756748</v>
      </c>
    </row>
    <row r="337" spans="1:6">
      <c r="A337" s="2">
        <v>297</v>
      </c>
      <c r="B337" s="3">
        <f t="shared" si="21"/>
        <v>131072.17312756748</v>
      </c>
      <c r="C337" s="4">
        <f t="shared" si="22"/>
        <v>-2398.2021006110094</v>
      </c>
      <c r="D337" s="4">
        <f t="shared" si="23"/>
        <v>-655.36086563783761</v>
      </c>
      <c r="E337" s="4">
        <f t="shared" si="24"/>
        <v>-1742.8412349731716</v>
      </c>
      <c r="F337" s="3">
        <f t="shared" si="25"/>
        <v>129329.33189259432</v>
      </c>
    </row>
    <row r="338" spans="1:6">
      <c r="A338" s="2">
        <v>298</v>
      </c>
      <c r="B338" s="3">
        <f t="shared" si="21"/>
        <v>129329.33189259432</v>
      </c>
      <c r="C338" s="4">
        <f t="shared" si="22"/>
        <v>-2398.2021006110094</v>
      </c>
      <c r="D338" s="4">
        <f t="shared" si="23"/>
        <v>-646.64665946297168</v>
      </c>
      <c r="E338" s="4">
        <f t="shared" si="24"/>
        <v>-1751.5554411480375</v>
      </c>
      <c r="F338" s="3">
        <f t="shared" si="25"/>
        <v>127577.77645144628</v>
      </c>
    </row>
    <row r="339" spans="1:6">
      <c r="A339" s="2">
        <v>299</v>
      </c>
      <c r="B339" s="3">
        <f t="shared" si="21"/>
        <v>127577.77645144628</v>
      </c>
      <c r="C339" s="4">
        <f t="shared" si="22"/>
        <v>-2398.2021006110094</v>
      </c>
      <c r="D339" s="4">
        <f t="shared" si="23"/>
        <v>-637.88888225723144</v>
      </c>
      <c r="E339" s="4">
        <f t="shared" si="24"/>
        <v>-1760.3132183537778</v>
      </c>
      <c r="F339" s="3">
        <f t="shared" si="25"/>
        <v>125817.46323309249</v>
      </c>
    </row>
    <row r="340" spans="1:6">
      <c r="A340" s="2">
        <v>300</v>
      </c>
      <c r="B340" s="3">
        <f t="shared" si="21"/>
        <v>125817.46323309249</v>
      </c>
      <c r="C340" s="4">
        <f t="shared" si="22"/>
        <v>-2398.2021006110094</v>
      </c>
      <c r="D340" s="4">
        <f t="shared" si="23"/>
        <v>-629.08731616546265</v>
      </c>
      <c r="E340" s="4">
        <f t="shared" si="24"/>
        <v>-1769.1147844455463</v>
      </c>
      <c r="F340" s="3">
        <f t="shared" si="25"/>
        <v>124048.34844864695</v>
      </c>
    </row>
    <row r="341" spans="1:6">
      <c r="A341" s="2">
        <v>301</v>
      </c>
      <c r="B341" s="3">
        <f t="shared" si="21"/>
        <v>124048.34844864695</v>
      </c>
      <c r="C341" s="4">
        <f t="shared" si="22"/>
        <v>-2398.2021006110094</v>
      </c>
      <c r="D341" s="4">
        <f t="shared" si="23"/>
        <v>-620.24174224323497</v>
      </c>
      <c r="E341" s="4">
        <f t="shared" si="24"/>
        <v>-1777.9603583677745</v>
      </c>
      <c r="F341" s="3">
        <f t="shared" si="25"/>
        <v>122270.38809027919</v>
      </c>
    </row>
    <row r="342" spans="1:6">
      <c r="A342" s="2">
        <v>302</v>
      </c>
      <c r="B342" s="3">
        <f t="shared" si="21"/>
        <v>122270.38809027919</v>
      </c>
      <c r="C342" s="4">
        <f t="shared" si="22"/>
        <v>-2398.2021006110094</v>
      </c>
      <c r="D342" s="4">
        <f t="shared" si="23"/>
        <v>-611.3519404513961</v>
      </c>
      <c r="E342" s="4">
        <f t="shared" si="24"/>
        <v>-1786.8501601596131</v>
      </c>
      <c r="F342" s="3">
        <f t="shared" si="25"/>
        <v>120483.53793011958</v>
      </c>
    </row>
    <row r="343" spans="1:6">
      <c r="A343" s="2">
        <v>303</v>
      </c>
      <c r="B343" s="3">
        <f t="shared" si="21"/>
        <v>120483.53793011958</v>
      </c>
      <c r="C343" s="4">
        <f t="shared" si="22"/>
        <v>-2398.2021006110094</v>
      </c>
      <c r="D343" s="4">
        <f t="shared" si="23"/>
        <v>-602.41768965059794</v>
      </c>
      <c r="E343" s="4">
        <f t="shared" si="24"/>
        <v>-1795.7844109604112</v>
      </c>
      <c r="F343" s="3">
        <f t="shared" si="25"/>
        <v>118687.75351915917</v>
      </c>
    </row>
    <row r="344" spans="1:6">
      <c r="A344" s="2">
        <v>304</v>
      </c>
      <c r="B344" s="3">
        <f t="shared" si="21"/>
        <v>118687.75351915917</v>
      </c>
      <c r="C344" s="4">
        <f t="shared" si="22"/>
        <v>-2398.2021006110094</v>
      </c>
      <c r="D344" s="4">
        <f t="shared" si="23"/>
        <v>-593.43876759579587</v>
      </c>
      <c r="E344" s="4">
        <f t="shared" si="24"/>
        <v>-1804.7633330152132</v>
      </c>
      <c r="F344" s="3">
        <f t="shared" si="25"/>
        <v>116882.99018614396</v>
      </c>
    </row>
    <row r="345" spans="1:6">
      <c r="A345" s="2">
        <v>305</v>
      </c>
      <c r="B345" s="3">
        <f t="shared" si="21"/>
        <v>116882.99018614396</v>
      </c>
      <c r="C345" s="4">
        <f t="shared" si="22"/>
        <v>-2398.2021006110094</v>
      </c>
      <c r="D345" s="4">
        <f t="shared" si="23"/>
        <v>-584.4149509307199</v>
      </c>
      <c r="E345" s="4">
        <f t="shared" si="24"/>
        <v>-1813.7871496802895</v>
      </c>
      <c r="F345" s="3">
        <f t="shared" si="25"/>
        <v>115069.20303646367</v>
      </c>
    </row>
    <row r="346" spans="1:6">
      <c r="A346" s="2">
        <v>306</v>
      </c>
      <c r="B346" s="3">
        <f t="shared" si="21"/>
        <v>115069.20303646367</v>
      </c>
      <c r="C346" s="4">
        <f t="shared" si="22"/>
        <v>-2398.2021006110094</v>
      </c>
      <c r="D346" s="4">
        <f t="shared" si="23"/>
        <v>-575.34601518231841</v>
      </c>
      <c r="E346" s="4">
        <f t="shared" si="24"/>
        <v>-1822.8560854286911</v>
      </c>
      <c r="F346" s="3">
        <f t="shared" si="25"/>
        <v>113246.34695103498</v>
      </c>
    </row>
    <row r="347" spans="1:6">
      <c r="A347" s="2">
        <v>307</v>
      </c>
      <c r="B347" s="3">
        <f t="shared" si="21"/>
        <v>113246.34695103498</v>
      </c>
      <c r="C347" s="4">
        <f t="shared" si="22"/>
        <v>-2398.2021006110094</v>
      </c>
      <c r="D347" s="4">
        <f t="shared" si="23"/>
        <v>-566.2317347551749</v>
      </c>
      <c r="E347" s="4">
        <f t="shared" si="24"/>
        <v>-1831.9703658558344</v>
      </c>
      <c r="F347" s="3">
        <f t="shared" si="25"/>
        <v>111414.37658517915</v>
      </c>
    </row>
    <row r="348" spans="1:6">
      <c r="A348" s="2">
        <v>308</v>
      </c>
      <c r="B348" s="3">
        <f t="shared" si="21"/>
        <v>111414.37658517915</v>
      </c>
      <c r="C348" s="4">
        <f t="shared" si="22"/>
        <v>-2398.2021006110094</v>
      </c>
      <c r="D348" s="4">
        <f t="shared" si="23"/>
        <v>-557.07188292589569</v>
      </c>
      <c r="E348" s="4">
        <f t="shared" si="24"/>
        <v>-1841.1302176851134</v>
      </c>
      <c r="F348" s="3">
        <f t="shared" si="25"/>
        <v>109573.24636749404</v>
      </c>
    </row>
    <row r="349" spans="1:6">
      <c r="A349" s="2">
        <v>309</v>
      </c>
      <c r="B349" s="3">
        <f t="shared" si="21"/>
        <v>109573.24636749404</v>
      </c>
      <c r="C349" s="4">
        <f t="shared" si="22"/>
        <v>-2398.2021006110094</v>
      </c>
      <c r="D349" s="4">
        <f t="shared" si="23"/>
        <v>-547.8662318374702</v>
      </c>
      <c r="E349" s="4">
        <f t="shared" si="24"/>
        <v>-1850.335868773539</v>
      </c>
      <c r="F349" s="3">
        <f t="shared" si="25"/>
        <v>107722.91049872049</v>
      </c>
    </row>
    <row r="350" spans="1:6">
      <c r="A350" s="2">
        <v>310</v>
      </c>
      <c r="B350" s="3">
        <f t="shared" si="21"/>
        <v>107722.91049872049</v>
      </c>
      <c r="C350" s="4">
        <f t="shared" si="22"/>
        <v>-2398.2021006110094</v>
      </c>
      <c r="D350" s="4">
        <f t="shared" si="23"/>
        <v>-538.61455249360245</v>
      </c>
      <c r="E350" s="4">
        <f t="shared" si="24"/>
        <v>-1859.5875481174069</v>
      </c>
      <c r="F350" s="3">
        <f t="shared" si="25"/>
        <v>105863.32295060309</v>
      </c>
    </row>
    <row r="351" spans="1:6">
      <c r="A351" s="2">
        <v>311</v>
      </c>
      <c r="B351" s="3">
        <f t="shared" si="21"/>
        <v>105863.32295060309</v>
      </c>
      <c r="C351" s="4">
        <f t="shared" si="22"/>
        <v>-2398.2021006110094</v>
      </c>
      <c r="D351" s="4">
        <f t="shared" si="23"/>
        <v>-529.31661475301541</v>
      </c>
      <c r="E351" s="4">
        <f t="shared" si="24"/>
        <v>-1868.8854858579939</v>
      </c>
      <c r="F351" s="3">
        <f t="shared" si="25"/>
        <v>103994.4374647451</v>
      </c>
    </row>
    <row r="352" spans="1:6">
      <c r="A352" s="2">
        <v>312</v>
      </c>
      <c r="B352" s="3">
        <f t="shared" si="21"/>
        <v>103994.4374647451</v>
      </c>
      <c r="C352" s="4">
        <f t="shared" si="22"/>
        <v>-2398.2021006110094</v>
      </c>
      <c r="D352" s="4">
        <f t="shared" si="23"/>
        <v>-519.97218732372551</v>
      </c>
      <c r="E352" s="4">
        <f t="shared" si="24"/>
        <v>-1878.2299132872838</v>
      </c>
      <c r="F352" s="3">
        <f t="shared" si="25"/>
        <v>102116.20755145782</v>
      </c>
    </row>
    <row r="353" spans="1:6">
      <c r="A353" s="2">
        <v>313</v>
      </c>
      <c r="B353" s="3">
        <f t="shared" si="21"/>
        <v>102116.20755145782</v>
      </c>
      <c r="C353" s="4">
        <f t="shared" si="22"/>
        <v>-2398.2021006110094</v>
      </c>
      <c r="D353" s="4">
        <f t="shared" si="23"/>
        <v>-510.5810377572891</v>
      </c>
      <c r="E353" s="4">
        <f t="shared" si="24"/>
        <v>-1887.6210628537203</v>
      </c>
      <c r="F353" s="3">
        <f t="shared" si="25"/>
        <v>100228.58648860409</v>
      </c>
    </row>
    <row r="354" spans="1:6">
      <c r="A354" s="2">
        <v>314</v>
      </c>
      <c r="B354" s="3">
        <f t="shared" si="21"/>
        <v>100228.58648860409</v>
      </c>
      <c r="C354" s="4">
        <f t="shared" si="22"/>
        <v>-2398.2021006110094</v>
      </c>
      <c r="D354" s="4">
        <f t="shared" si="23"/>
        <v>-501.14293244302047</v>
      </c>
      <c r="E354" s="4">
        <f t="shared" si="24"/>
        <v>-1897.0591681679889</v>
      </c>
      <c r="F354" s="3">
        <f t="shared" si="25"/>
        <v>98331.5273204361</v>
      </c>
    </row>
    <row r="355" spans="1:6">
      <c r="A355" s="2">
        <v>315</v>
      </c>
      <c r="B355" s="3">
        <f t="shared" si="21"/>
        <v>98331.5273204361</v>
      </c>
      <c r="C355" s="4">
        <f t="shared" si="22"/>
        <v>-2398.2021006110094</v>
      </c>
      <c r="D355" s="4">
        <f t="shared" si="23"/>
        <v>-491.6576366021805</v>
      </c>
      <c r="E355" s="4">
        <f t="shared" si="24"/>
        <v>-1906.5444640088288</v>
      </c>
      <c r="F355" s="3">
        <f t="shared" si="25"/>
        <v>96424.982856427276</v>
      </c>
    </row>
    <row r="356" spans="1:6">
      <c r="A356" s="2">
        <v>316</v>
      </c>
      <c r="B356" s="3">
        <f t="shared" si="21"/>
        <v>96424.982856427276</v>
      </c>
      <c r="C356" s="4">
        <f t="shared" si="22"/>
        <v>-2398.2021006110094</v>
      </c>
      <c r="D356" s="4">
        <f t="shared" si="23"/>
        <v>-482.12491428213639</v>
      </c>
      <c r="E356" s="4">
        <f t="shared" si="24"/>
        <v>-1916.077186328873</v>
      </c>
      <c r="F356" s="3">
        <f t="shared" si="25"/>
        <v>94508.905670098407</v>
      </c>
    </row>
    <row r="357" spans="1:6">
      <c r="A357" s="2">
        <v>317</v>
      </c>
      <c r="B357" s="3">
        <f t="shared" si="21"/>
        <v>94508.905670098407</v>
      </c>
      <c r="C357" s="4">
        <f t="shared" si="22"/>
        <v>-2398.2021006110094</v>
      </c>
      <c r="D357" s="4">
        <f t="shared" si="23"/>
        <v>-472.54452835049204</v>
      </c>
      <c r="E357" s="4">
        <f t="shared" si="24"/>
        <v>-1925.6575722605173</v>
      </c>
      <c r="F357" s="3">
        <f t="shared" si="25"/>
        <v>92583.248097837888</v>
      </c>
    </row>
    <row r="358" spans="1:6">
      <c r="A358" s="2">
        <v>318</v>
      </c>
      <c r="B358" s="3">
        <f t="shared" si="21"/>
        <v>92583.248097837888</v>
      </c>
      <c r="C358" s="4">
        <f t="shared" si="22"/>
        <v>-2398.2021006110094</v>
      </c>
      <c r="D358" s="4">
        <f t="shared" si="23"/>
        <v>-462.91624048918948</v>
      </c>
      <c r="E358" s="4">
        <f t="shared" si="24"/>
        <v>-1935.2858601218197</v>
      </c>
      <c r="F358" s="3">
        <f t="shared" si="25"/>
        <v>90647.96223771607</v>
      </c>
    </row>
    <row r="359" spans="1:6">
      <c r="A359" s="2">
        <v>319</v>
      </c>
      <c r="B359" s="3">
        <f t="shared" si="21"/>
        <v>90647.96223771607</v>
      </c>
      <c r="C359" s="4">
        <f t="shared" si="22"/>
        <v>-2398.2021006110094</v>
      </c>
      <c r="D359" s="4">
        <f t="shared" si="23"/>
        <v>-453.23981118858035</v>
      </c>
      <c r="E359" s="4">
        <f t="shared" si="24"/>
        <v>-1944.962289422429</v>
      </c>
      <c r="F359" s="3">
        <f t="shared" si="25"/>
        <v>88702.99994829364</v>
      </c>
    </row>
    <row r="360" spans="1:6">
      <c r="A360" s="2">
        <v>320</v>
      </c>
      <c r="B360" s="3">
        <f t="shared" si="21"/>
        <v>88702.99994829364</v>
      </c>
      <c r="C360" s="4">
        <f t="shared" si="22"/>
        <v>-2398.2021006110094</v>
      </c>
      <c r="D360" s="4">
        <f t="shared" si="23"/>
        <v>-443.51499974146822</v>
      </c>
      <c r="E360" s="4">
        <f t="shared" si="24"/>
        <v>-1954.6871008695412</v>
      </c>
      <c r="F360" s="3">
        <f t="shared" si="25"/>
        <v>86748.312847424095</v>
      </c>
    </row>
    <row r="361" spans="1:6">
      <c r="A361" s="2">
        <v>321</v>
      </c>
      <c r="B361" s="3">
        <f t="shared" si="21"/>
        <v>86748.312847424095</v>
      </c>
      <c r="C361" s="4">
        <f t="shared" si="22"/>
        <v>-2398.2021006110094</v>
      </c>
      <c r="D361" s="4">
        <f t="shared" si="23"/>
        <v>-433.74156423712043</v>
      </c>
      <c r="E361" s="4">
        <f t="shared" si="24"/>
        <v>-1964.4605363738885</v>
      </c>
      <c r="F361" s="3">
        <f t="shared" si="25"/>
        <v>84783.852311050199</v>
      </c>
    </row>
    <row r="362" spans="1:6">
      <c r="A362" s="2">
        <v>322</v>
      </c>
      <c r="B362" s="3">
        <f t="shared" si="21"/>
        <v>84783.852311050199</v>
      </c>
      <c r="C362" s="4">
        <f t="shared" si="22"/>
        <v>-2398.2021006110094</v>
      </c>
      <c r="D362" s="4">
        <f t="shared" si="23"/>
        <v>-423.91926155525101</v>
      </c>
      <c r="E362" s="4">
        <f t="shared" si="24"/>
        <v>-1974.2828390557581</v>
      </c>
      <c r="F362" s="3">
        <f t="shared" si="25"/>
        <v>82809.569471994444</v>
      </c>
    </row>
    <row r="363" spans="1:6">
      <c r="A363" s="2">
        <v>323</v>
      </c>
      <c r="B363" s="3">
        <f t="shared" ref="B363:B400" si="26">B362+E362</f>
        <v>82809.569471994444</v>
      </c>
      <c r="C363" s="4">
        <f t="shared" ref="C363:C400" si="27">PMT($C$37/$C$36, $C$35*$C$36, $C$33, 0, 0)</f>
        <v>-2398.2021006110094</v>
      </c>
      <c r="D363" s="4">
        <f t="shared" ref="D363:D400" si="28">IPMT($C$37/$C$36, $A363, $C$35*$C$36, $C$33, 0, 0)</f>
        <v>-414.04784735997225</v>
      </c>
      <c r="E363" s="4">
        <f t="shared" ref="E363:E400" si="29">PPMT($C$37/$C$36, $A363, $C$35*$C$36, $C$33, 0, 0)</f>
        <v>-1984.1542532510373</v>
      </c>
      <c r="F363" s="3">
        <f t="shared" ref="F363:F400" si="30">B363+E363</f>
        <v>80825.415218743408</v>
      </c>
    </row>
    <row r="364" spans="1:6">
      <c r="A364" s="2">
        <v>324</v>
      </c>
      <c r="B364" s="3">
        <f t="shared" si="26"/>
        <v>80825.415218743408</v>
      </c>
      <c r="C364" s="4">
        <f t="shared" si="27"/>
        <v>-2398.2021006110094</v>
      </c>
      <c r="D364" s="4">
        <f t="shared" si="28"/>
        <v>-404.12707609371705</v>
      </c>
      <c r="E364" s="4">
        <f t="shared" si="29"/>
        <v>-1994.0750245172924</v>
      </c>
      <c r="F364" s="3">
        <f t="shared" si="30"/>
        <v>78831.340194226112</v>
      </c>
    </row>
    <row r="365" spans="1:6">
      <c r="A365" s="2">
        <v>325</v>
      </c>
      <c r="B365" s="3">
        <f t="shared" si="26"/>
        <v>78831.340194226112</v>
      </c>
      <c r="C365" s="4">
        <f t="shared" si="27"/>
        <v>-2398.2021006110094</v>
      </c>
      <c r="D365" s="4">
        <f t="shared" si="28"/>
        <v>-394.15670097113059</v>
      </c>
      <c r="E365" s="4">
        <f t="shared" si="29"/>
        <v>-2004.0453996398787</v>
      </c>
      <c r="F365" s="3">
        <f t="shared" si="30"/>
        <v>76827.29479458624</v>
      </c>
    </row>
    <row r="366" spans="1:6">
      <c r="A366" s="2">
        <v>326</v>
      </c>
      <c r="B366" s="3">
        <f t="shared" si="26"/>
        <v>76827.29479458624</v>
      </c>
      <c r="C366" s="4">
        <f t="shared" si="27"/>
        <v>-2398.2021006110094</v>
      </c>
      <c r="D366" s="4">
        <f t="shared" si="28"/>
        <v>-384.13647397293119</v>
      </c>
      <c r="E366" s="4">
        <f t="shared" si="29"/>
        <v>-2014.0656266380784</v>
      </c>
      <c r="F366" s="3">
        <f t="shared" si="30"/>
        <v>74813.229167948157</v>
      </c>
    </row>
    <row r="367" spans="1:6">
      <c r="A367" s="2">
        <v>327</v>
      </c>
      <c r="B367" s="3">
        <f t="shared" si="26"/>
        <v>74813.229167948157</v>
      </c>
      <c r="C367" s="4">
        <f t="shared" si="27"/>
        <v>-2398.2021006110094</v>
      </c>
      <c r="D367" s="4">
        <f t="shared" si="28"/>
        <v>-374.06614583974078</v>
      </c>
      <c r="E367" s="4">
        <f t="shared" si="29"/>
        <v>-2024.1359547712684</v>
      </c>
      <c r="F367" s="3">
        <f t="shared" si="30"/>
        <v>72789.093213176893</v>
      </c>
    </row>
    <row r="368" spans="1:6">
      <c r="A368" s="2">
        <v>328</v>
      </c>
      <c r="B368" s="3">
        <f t="shared" si="26"/>
        <v>72789.093213176893</v>
      </c>
      <c r="C368" s="4">
        <f t="shared" si="27"/>
        <v>-2398.2021006110094</v>
      </c>
      <c r="D368" s="4">
        <f t="shared" si="28"/>
        <v>-363.94546606588449</v>
      </c>
      <c r="E368" s="4">
        <f t="shared" si="29"/>
        <v>-2034.2566345451248</v>
      </c>
      <c r="F368" s="3">
        <f t="shared" si="30"/>
        <v>70754.836578631774</v>
      </c>
    </row>
    <row r="369" spans="1:6">
      <c r="A369" s="2">
        <v>329</v>
      </c>
      <c r="B369" s="3">
        <f t="shared" si="26"/>
        <v>70754.836578631774</v>
      </c>
      <c r="C369" s="4">
        <f t="shared" si="27"/>
        <v>-2398.2021006110094</v>
      </c>
      <c r="D369" s="4">
        <f t="shared" si="28"/>
        <v>-353.77418289315875</v>
      </c>
      <c r="E369" s="4">
        <f t="shared" si="29"/>
        <v>-2044.4279177178507</v>
      </c>
      <c r="F369" s="3">
        <f t="shared" si="30"/>
        <v>68710.408660913919</v>
      </c>
    </row>
    <row r="370" spans="1:6">
      <c r="A370" s="2">
        <v>330</v>
      </c>
      <c r="B370" s="3">
        <f t="shared" si="26"/>
        <v>68710.408660913919</v>
      </c>
      <c r="C370" s="4">
        <f t="shared" si="27"/>
        <v>-2398.2021006110094</v>
      </c>
      <c r="D370" s="4">
        <f t="shared" si="28"/>
        <v>-343.55204330456951</v>
      </c>
      <c r="E370" s="4">
        <f t="shared" si="29"/>
        <v>-2054.6500573064395</v>
      </c>
      <c r="F370" s="3">
        <f t="shared" si="30"/>
        <v>66655.758603607479</v>
      </c>
    </row>
    <row r="371" spans="1:6">
      <c r="A371" s="2">
        <v>331</v>
      </c>
      <c r="B371" s="3">
        <f t="shared" si="26"/>
        <v>66655.758603607479</v>
      </c>
      <c r="C371" s="4">
        <f t="shared" si="27"/>
        <v>-2398.2021006110094</v>
      </c>
      <c r="D371" s="4">
        <f t="shared" si="28"/>
        <v>-333.27879301803739</v>
      </c>
      <c r="E371" s="4">
        <f t="shared" si="29"/>
        <v>-2064.9233075929719</v>
      </c>
      <c r="F371" s="3">
        <f t="shared" si="30"/>
        <v>64590.835296014506</v>
      </c>
    </row>
    <row r="372" spans="1:6">
      <c r="A372" s="2">
        <v>332</v>
      </c>
      <c r="B372" s="3">
        <f t="shared" si="26"/>
        <v>64590.835296014506</v>
      </c>
      <c r="C372" s="4">
        <f t="shared" si="27"/>
        <v>-2398.2021006110094</v>
      </c>
      <c r="D372" s="4">
        <f t="shared" si="28"/>
        <v>-322.95417648007253</v>
      </c>
      <c r="E372" s="4">
        <f t="shared" si="29"/>
        <v>-2075.2479241309366</v>
      </c>
      <c r="F372" s="3">
        <f t="shared" si="30"/>
        <v>62515.587371883572</v>
      </c>
    </row>
    <row r="373" spans="1:6">
      <c r="A373" s="2">
        <v>333</v>
      </c>
      <c r="B373" s="3">
        <f t="shared" si="26"/>
        <v>62515.587371883572</v>
      </c>
      <c r="C373" s="4">
        <f t="shared" si="27"/>
        <v>-2398.2021006110094</v>
      </c>
      <c r="D373" s="4">
        <f t="shared" si="28"/>
        <v>-312.57793685941778</v>
      </c>
      <c r="E373" s="4">
        <f t="shared" si="29"/>
        <v>-2085.6241637515918</v>
      </c>
      <c r="F373" s="3">
        <f t="shared" si="30"/>
        <v>60429.96320813198</v>
      </c>
    </row>
    <row r="374" spans="1:6">
      <c r="A374" s="2">
        <v>334</v>
      </c>
      <c r="B374" s="3">
        <f t="shared" si="26"/>
        <v>60429.96320813198</v>
      </c>
      <c r="C374" s="4">
        <f t="shared" si="27"/>
        <v>-2398.2021006110094</v>
      </c>
      <c r="D374" s="4">
        <f t="shared" si="28"/>
        <v>-302.14981604065986</v>
      </c>
      <c r="E374" s="4">
        <f t="shared" si="29"/>
        <v>-2096.052284570349</v>
      </c>
      <c r="F374" s="3">
        <f t="shared" si="30"/>
        <v>58333.910923561634</v>
      </c>
    </row>
    <row r="375" spans="1:6">
      <c r="A375" s="2">
        <v>335</v>
      </c>
      <c r="B375" s="3">
        <f t="shared" si="26"/>
        <v>58333.910923561634</v>
      </c>
      <c r="C375" s="4">
        <f t="shared" si="27"/>
        <v>-2398.2021006110094</v>
      </c>
      <c r="D375" s="4">
        <f t="shared" si="28"/>
        <v>-291.66955461780805</v>
      </c>
      <c r="E375" s="4">
        <f t="shared" si="29"/>
        <v>-2106.532545993201</v>
      </c>
      <c r="F375" s="3">
        <f t="shared" si="30"/>
        <v>56227.378377568435</v>
      </c>
    </row>
    <row r="376" spans="1:6">
      <c r="A376" s="2">
        <v>336</v>
      </c>
      <c r="B376" s="3">
        <f t="shared" si="26"/>
        <v>56227.378377568435</v>
      </c>
      <c r="C376" s="4">
        <f t="shared" si="27"/>
        <v>-2398.2021006110094</v>
      </c>
      <c r="D376" s="4">
        <f t="shared" si="28"/>
        <v>-281.13689188784207</v>
      </c>
      <c r="E376" s="4">
        <f t="shared" si="29"/>
        <v>-2117.0652087231674</v>
      </c>
      <c r="F376" s="3">
        <f t="shared" si="30"/>
        <v>54110.31316884527</v>
      </c>
    </row>
    <row r="377" spans="1:6">
      <c r="A377" s="2">
        <v>337</v>
      </c>
      <c r="B377" s="3">
        <f t="shared" si="26"/>
        <v>54110.31316884527</v>
      </c>
      <c r="C377" s="4">
        <f t="shared" si="27"/>
        <v>-2398.2021006110094</v>
      </c>
      <c r="D377" s="4">
        <f t="shared" si="28"/>
        <v>-270.55156584422627</v>
      </c>
      <c r="E377" s="4">
        <f t="shared" si="29"/>
        <v>-2127.650534766783</v>
      </c>
      <c r="F377" s="3">
        <f t="shared" si="30"/>
        <v>51982.662634078486</v>
      </c>
    </row>
    <row r="378" spans="1:6">
      <c r="A378" s="2">
        <v>338</v>
      </c>
      <c r="B378" s="3">
        <f t="shared" si="26"/>
        <v>51982.662634078486</v>
      </c>
      <c r="C378" s="4">
        <f t="shared" si="27"/>
        <v>-2398.2021006110094</v>
      </c>
      <c r="D378" s="4">
        <f t="shared" si="28"/>
        <v>-259.91331317039231</v>
      </c>
      <c r="E378" s="4">
        <f t="shared" si="29"/>
        <v>-2138.2887874406169</v>
      </c>
      <c r="F378" s="3">
        <f t="shared" si="30"/>
        <v>49844.373846637871</v>
      </c>
    </row>
    <row r="379" spans="1:6">
      <c r="A379" s="2">
        <v>339</v>
      </c>
      <c r="B379" s="3">
        <f t="shared" si="26"/>
        <v>49844.373846637871</v>
      </c>
      <c r="C379" s="4">
        <f t="shared" si="27"/>
        <v>-2398.2021006110094</v>
      </c>
      <c r="D379" s="4">
        <f t="shared" si="28"/>
        <v>-249.22186923318924</v>
      </c>
      <c r="E379" s="4">
        <f t="shared" si="29"/>
        <v>-2148.98023137782</v>
      </c>
      <c r="F379" s="3">
        <f t="shared" si="30"/>
        <v>47695.393615260051</v>
      </c>
    </row>
    <row r="380" spans="1:6">
      <c r="A380" s="2">
        <v>340</v>
      </c>
      <c r="B380" s="3">
        <f t="shared" si="26"/>
        <v>47695.393615260051</v>
      </c>
      <c r="C380" s="4">
        <f t="shared" si="27"/>
        <v>-2398.2021006110094</v>
      </c>
      <c r="D380" s="4">
        <f t="shared" si="28"/>
        <v>-238.47696807630018</v>
      </c>
      <c r="E380" s="4">
        <f t="shared" si="29"/>
        <v>-2159.7251325347092</v>
      </c>
      <c r="F380" s="3">
        <f t="shared" si="30"/>
        <v>45535.668482725341</v>
      </c>
    </row>
    <row r="381" spans="1:6">
      <c r="A381" s="2">
        <v>341</v>
      </c>
      <c r="B381" s="3">
        <f t="shared" si="26"/>
        <v>45535.668482725341</v>
      </c>
      <c r="C381" s="4">
        <f t="shared" si="27"/>
        <v>-2398.2021006110094</v>
      </c>
      <c r="D381" s="4">
        <f t="shared" si="28"/>
        <v>-227.67834241362661</v>
      </c>
      <c r="E381" s="4">
        <f t="shared" si="29"/>
        <v>-2170.5237581973829</v>
      </c>
      <c r="F381" s="3">
        <f t="shared" si="30"/>
        <v>43365.144724527956</v>
      </c>
    </row>
    <row r="382" spans="1:6">
      <c r="A382" s="2">
        <v>342</v>
      </c>
      <c r="B382" s="3">
        <f t="shared" si="26"/>
        <v>43365.144724527956</v>
      </c>
      <c r="C382" s="4">
        <f t="shared" si="27"/>
        <v>-2398.2021006110094</v>
      </c>
      <c r="D382" s="4">
        <f t="shared" si="28"/>
        <v>-216.82572362263969</v>
      </c>
      <c r="E382" s="4">
        <f t="shared" si="29"/>
        <v>-2181.3763769883694</v>
      </c>
      <c r="F382" s="3">
        <f t="shared" si="30"/>
        <v>41183.76834753959</v>
      </c>
    </row>
    <row r="383" spans="1:6">
      <c r="A383" s="2">
        <v>343</v>
      </c>
      <c r="B383" s="3">
        <f t="shared" si="26"/>
        <v>41183.76834753959</v>
      </c>
      <c r="C383" s="4">
        <f t="shared" si="27"/>
        <v>-2398.2021006110094</v>
      </c>
      <c r="D383" s="4">
        <f t="shared" si="28"/>
        <v>-205.91884173769785</v>
      </c>
      <c r="E383" s="4">
        <f t="shared" si="29"/>
        <v>-2192.2832588733118</v>
      </c>
      <c r="F383" s="3">
        <f t="shared" si="30"/>
        <v>38991.485088666275</v>
      </c>
    </row>
    <row r="384" spans="1:6">
      <c r="A384" s="2">
        <v>344</v>
      </c>
      <c r="B384" s="3">
        <f t="shared" si="26"/>
        <v>38991.485088666275</v>
      </c>
      <c r="C384" s="4">
        <f t="shared" si="27"/>
        <v>-2398.2021006110094</v>
      </c>
      <c r="D384" s="4">
        <f t="shared" si="28"/>
        <v>-194.95742544333123</v>
      </c>
      <c r="E384" s="4">
        <f t="shared" si="29"/>
        <v>-2203.244675167678</v>
      </c>
      <c r="F384" s="3">
        <f t="shared" si="30"/>
        <v>36788.240413498599</v>
      </c>
    </row>
    <row r="385" spans="1:6">
      <c r="A385" s="2">
        <v>345</v>
      </c>
      <c r="B385" s="3">
        <f t="shared" si="26"/>
        <v>36788.240413498599</v>
      </c>
      <c r="C385" s="4">
        <f t="shared" si="27"/>
        <v>-2398.2021006110094</v>
      </c>
      <c r="D385" s="4">
        <f t="shared" si="28"/>
        <v>-183.94120206749287</v>
      </c>
      <c r="E385" s="4">
        <f t="shared" si="29"/>
        <v>-2214.2608985435168</v>
      </c>
      <c r="F385" s="3">
        <f t="shared" si="30"/>
        <v>34573.979514955085</v>
      </c>
    </row>
    <row r="386" spans="1:6">
      <c r="A386" s="2">
        <v>346</v>
      </c>
      <c r="B386" s="3">
        <f t="shared" si="26"/>
        <v>34573.979514955085</v>
      </c>
      <c r="C386" s="4">
        <f t="shared" si="27"/>
        <v>-2398.2021006110094</v>
      </c>
      <c r="D386" s="4">
        <f t="shared" si="28"/>
        <v>-172.86989757477528</v>
      </c>
      <c r="E386" s="4">
        <f t="shared" si="29"/>
        <v>-2225.3322030362338</v>
      </c>
      <c r="F386" s="3">
        <f t="shared" si="30"/>
        <v>32348.647311918852</v>
      </c>
    </row>
    <row r="387" spans="1:6">
      <c r="A387" s="2">
        <v>347</v>
      </c>
      <c r="B387" s="3">
        <f t="shared" si="26"/>
        <v>32348.647311918852</v>
      </c>
      <c r="C387" s="4">
        <f t="shared" si="27"/>
        <v>-2398.2021006110094</v>
      </c>
      <c r="D387" s="4">
        <f t="shared" si="28"/>
        <v>-161.7432365595941</v>
      </c>
      <c r="E387" s="4">
        <f t="shared" si="29"/>
        <v>-2236.4588640514153</v>
      </c>
      <c r="F387" s="3">
        <f t="shared" si="30"/>
        <v>30112.188447867436</v>
      </c>
    </row>
    <row r="388" spans="1:6">
      <c r="A388" s="2">
        <v>348</v>
      </c>
      <c r="B388" s="3">
        <f t="shared" si="26"/>
        <v>30112.188447867436</v>
      </c>
      <c r="C388" s="4">
        <f t="shared" si="27"/>
        <v>-2398.2021006110094</v>
      </c>
      <c r="D388" s="4">
        <f t="shared" si="28"/>
        <v>-150.56094223933704</v>
      </c>
      <c r="E388" s="4">
        <f t="shared" si="29"/>
        <v>-2247.6411583716722</v>
      </c>
      <c r="F388" s="3">
        <f t="shared" si="30"/>
        <v>27864.547289495764</v>
      </c>
    </row>
    <row r="389" spans="1:6">
      <c r="A389" s="2">
        <v>349</v>
      </c>
      <c r="B389" s="3">
        <f t="shared" si="26"/>
        <v>27864.547289495764</v>
      </c>
      <c r="C389" s="4">
        <f t="shared" si="27"/>
        <v>-2398.2021006110094</v>
      </c>
      <c r="D389" s="4">
        <f t="shared" si="28"/>
        <v>-139.32273644747869</v>
      </c>
      <c r="E389" s="4">
        <f t="shared" si="29"/>
        <v>-2258.8793641635307</v>
      </c>
      <c r="F389" s="3">
        <f t="shared" si="30"/>
        <v>25605.667925332233</v>
      </c>
    </row>
    <row r="390" spans="1:6">
      <c r="A390" s="2">
        <v>350</v>
      </c>
      <c r="B390" s="3">
        <f t="shared" si="26"/>
        <v>25605.667925332233</v>
      </c>
      <c r="C390" s="4">
        <f t="shared" si="27"/>
        <v>-2398.2021006110094</v>
      </c>
      <c r="D390" s="4">
        <f t="shared" si="28"/>
        <v>-128.02833962666102</v>
      </c>
      <c r="E390" s="4">
        <f t="shared" si="29"/>
        <v>-2270.1737609843481</v>
      </c>
      <c r="F390" s="3">
        <f t="shared" si="30"/>
        <v>23335.494164347885</v>
      </c>
    </row>
    <row r="391" spans="1:6">
      <c r="A391" s="2">
        <v>351</v>
      </c>
      <c r="B391" s="3">
        <f t="shared" si="26"/>
        <v>23335.494164347885</v>
      </c>
      <c r="C391" s="4">
        <f t="shared" si="27"/>
        <v>-2398.2021006110094</v>
      </c>
      <c r="D391" s="4">
        <f t="shared" si="28"/>
        <v>-116.67747082173931</v>
      </c>
      <c r="E391" s="4">
        <f t="shared" si="29"/>
        <v>-2281.52462978927</v>
      </c>
      <c r="F391" s="3">
        <f t="shared" si="30"/>
        <v>21053.969534558615</v>
      </c>
    </row>
    <row r="392" spans="1:6">
      <c r="A392" s="2">
        <v>352</v>
      </c>
      <c r="B392" s="3">
        <f t="shared" si="26"/>
        <v>21053.969534558615</v>
      </c>
      <c r="C392" s="4">
        <f t="shared" si="27"/>
        <v>-2398.2021006110094</v>
      </c>
      <c r="D392" s="4">
        <f t="shared" si="28"/>
        <v>-105.26984767279293</v>
      </c>
      <c r="E392" s="4">
        <f t="shared" si="29"/>
        <v>-2292.9322529382162</v>
      </c>
      <c r="F392" s="3">
        <f t="shared" si="30"/>
        <v>18761.0372816204</v>
      </c>
    </row>
    <row r="393" spans="1:6">
      <c r="A393" s="2">
        <v>353</v>
      </c>
      <c r="B393" s="3">
        <f t="shared" si="26"/>
        <v>18761.0372816204</v>
      </c>
      <c r="C393" s="4">
        <f t="shared" si="27"/>
        <v>-2398.2021006110094</v>
      </c>
      <c r="D393" s="4">
        <f t="shared" si="28"/>
        <v>-93.805186408101861</v>
      </c>
      <c r="E393" s="4">
        <f t="shared" si="29"/>
        <v>-2304.3969142029073</v>
      </c>
      <c r="F393" s="3">
        <f t="shared" si="30"/>
        <v>16456.640367417494</v>
      </c>
    </row>
    <row r="394" spans="1:6">
      <c r="A394" s="2">
        <v>354</v>
      </c>
      <c r="B394" s="3">
        <f t="shared" si="26"/>
        <v>16456.640367417494</v>
      </c>
      <c r="C394" s="4">
        <f t="shared" si="27"/>
        <v>-2398.2021006110094</v>
      </c>
      <c r="D394" s="4">
        <f t="shared" si="28"/>
        <v>-82.28320183708729</v>
      </c>
      <c r="E394" s="4">
        <f t="shared" si="29"/>
        <v>-2315.9188987739221</v>
      </c>
      <c r="F394" s="3">
        <f t="shared" si="30"/>
        <v>14140.721468643573</v>
      </c>
    </row>
    <row r="395" spans="1:6">
      <c r="A395" s="2">
        <v>355</v>
      </c>
      <c r="B395" s="3">
        <f t="shared" si="26"/>
        <v>14140.721468643573</v>
      </c>
      <c r="C395" s="4">
        <f t="shared" si="27"/>
        <v>-2398.2021006110094</v>
      </c>
      <c r="D395" s="4">
        <f t="shared" si="28"/>
        <v>-70.703607343217698</v>
      </c>
      <c r="E395" s="4">
        <f t="shared" si="29"/>
        <v>-2327.4984932677917</v>
      </c>
      <c r="F395" s="3">
        <f t="shared" si="30"/>
        <v>11813.222975375782</v>
      </c>
    </row>
    <row r="396" spans="1:6">
      <c r="A396" s="2">
        <v>356</v>
      </c>
      <c r="B396" s="3">
        <f t="shared" si="26"/>
        <v>11813.222975375782</v>
      </c>
      <c r="C396" s="4">
        <f t="shared" si="27"/>
        <v>-2398.2021006110094</v>
      </c>
      <c r="D396" s="4">
        <f t="shared" si="28"/>
        <v>-59.066114876878736</v>
      </c>
      <c r="E396" s="4">
        <f t="shared" si="29"/>
        <v>-2339.1359857341308</v>
      </c>
      <c r="F396" s="3">
        <f t="shared" si="30"/>
        <v>9474.0869896416516</v>
      </c>
    </row>
    <row r="397" spans="1:6">
      <c r="A397" s="2">
        <v>357</v>
      </c>
      <c r="B397" s="3">
        <f t="shared" si="26"/>
        <v>9474.0869896416516</v>
      </c>
      <c r="C397" s="4">
        <f t="shared" si="27"/>
        <v>-2398.2021006110094</v>
      </c>
      <c r="D397" s="4">
        <f t="shared" si="28"/>
        <v>-47.370434948208079</v>
      </c>
      <c r="E397" s="4">
        <f t="shared" si="29"/>
        <v>-2350.8316656628008</v>
      </c>
      <c r="F397" s="3">
        <f t="shared" si="30"/>
        <v>7123.2553239788504</v>
      </c>
    </row>
    <row r="398" spans="1:6">
      <c r="A398" s="2">
        <v>358</v>
      </c>
      <c r="B398" s="3">
        <f t="shared" si="26"/>
        <v>7123.2553239788504</v>
      </c>
      <c r="C398" s="4">
        <f t="shared" si="27"/>
        <v>-2398.2021006110094</v>
      </c>
      <c r="D398" s="4">
        <f t="shared" si="28"/>
        <v>-35.616276619894073</v>
      </c>
      <c r="E398" s="4">
        <f t="shared" si="29"/>
        <v>-2362.5858239911154</v>
      </c>
      <c r="F398" s="3">
        <f t="shared" si="30"/>
        <v>4760.6694999877345</v>
      </c>
    </row>
    <row r="399" spans="1:6">
      <c r="A399" s="2">
        <v>359</v>
      </c>
      <c r="B399" s="3">
        <f t="shared" si="26"/>
        <v>4760.6694999877345</v>
      </c>
      <c r="C399" s="4">
        <f t="shared" si="27"/>
        <v>-2398.2021006110094</v>
      </c>
      <c r="D399" s="4">
        <f t="shared" si="28"/>
        <v>-23.803347499938493</v>
      </c>
      <c r="E399" s="4">
        <f t="shared" si="29"/>
        <v>-2374.3987531110711</v>
      </c>
      <c r="F399" s="3">
        <f t="shared" si="30"/>
        <v>2386.2707468766635</v>
      </c>
    </row>
    <row r="400" spans="1:6">
      <c r="A400" s="2">
        <v>360</v>
      </c>
      <c r="B400" s="3">
        <f t="shared" si="26"/>
        <v>2386.2707468766635</v>
      </c>
      <c r="C400" s="4">
        <f t="shared" si="27"/>
        <v>-2398.2021006110094</v>
      </c>
      <c r="D400" s="4">
        <f t="shared" si="28"/>
        <v>-11.931353734383134</v>
      </c>
      <c r="E400" s="4">
        <f t="shared" si="29"/>
        <v>-2386.2707468766262</v>
      </c>
      <c r="F400" s="3">
        <f t="shared" si="30"/>
        <v>3.7289282772690058E-11</v>
      </c>
    </row>
    <row r="401" spans="1:5" ht="15">
      <c r="A401" s="11" t="s">
        <v>37</v>
      </c>
      <c r="C401" s="57">
        <f>SUM(C41:C400)</f>
        <v>-863352.75621996913</v>
      </c>
      <c r="D401" s="58">
        <f>SUM(D40:D400)</f>
        <v>-463352.75621996331</v>
      </c>
      <c r="E401" s="57">
        <f>SUM(E40:E400)</f>
        <v>-400000.00000000006</v>
      </c>
    </row>
  </sheetData>
  <mergeCells count="3">
    <mergeCell ref="A2:G2"/>
    <mergeCell ref="A4:G4"/>
    <mergeCell ref="A21:G2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Nevada, Reno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Bo-yong Park</dc:creator>
  <cp:keywords/>
  <dc:description/>
  <cp:lastModifiedBy/>
  <cp:revision/>
  <dcterms:created xsi:type="dcterms:W3CDTF">2014-10-30T20:57:53Z</dcterms:created>
  <dcterms:modified xsi:type="dcterms:W3CDTF">2023-02-23T12:19:24Z</dcterms:modified>
  <cp:category/>
  <cp:contentStatus/>
</cp:coreProperties>
</file>