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ic.green.net\IC_Data_DFS\SU\Data Analysts-Leeds\HES Publications 2022-23\APC\02. Draft Documents\"/>
    </mc:Choice>
  </mc:AlternateContent>
  <xr:revisionPtr revIDLastSave="0" documentId="13_ncr:1_{45D131E4-E84A-47FE-8C56-98162546904E}" xr6:coauthVersionLast="47" xr6:coauthVersionMax="47" xr10:uidLastSave="{00000000-0000-0000-0000-000000000000}"/>
  <bookViews>
    <workbookView xWindow="28680" yWindow="-6375" windowWidth="24240" windowHeight="13140" xr2:uid="{B4FA3DC6-69B5-4014-875D-E667459F7231}"/>
  </bookViews>
  <sheets>
    <sheet name="Title sheet" sheetId="18" r:id="rId1"/>
    <sheet name="Contents" sheetId="19" r:id="rId2"/>
    <sheet name="Data quality" sheetId="31" r:id="rId3"/>
    <sheet name="Summary table 1" sheetId="23" r:id="rId4"/>
    <sheet name="Summary table 2" sheetId="24" r:id="rId5"/>
    <sheet name="Summary table 3" sheetId="25" r:id="rId6"/>
    <sheet name="Summary table 4" sheetId="26" r:id="rId7"/>
    <sheet name="Summary table 5" sheetId="27" r:id="rId8"/>
    <sheet name="Summary table 6" sheetId="28" r:id="rId9"/>
    <sheet name="Summary table 7" sheetId="29" r:id="rId10"/>
    <sheet name="Summary table 8" sheetId="30" r:id="rId11"/>
  </sheets>
  <externalReferences>
    <externalReference r:id="rId12"/>
  </externalReferences>
  <definedNames>
    <definedName name="Admission_Source">'[1]CC Admission Source'!$A$16:$B$20</definedName>
    <definedName name="Discharge_Destination">'[1]CC Discharge Destination'!$A$16:$B$21</definedName>
    <definedName name="Discharge_location">'[1]CC Discharge Location'!$A$19:$B$28</definedName>
    <definedName name="Discharge_Status">'[1]CC Discharge Status'!$A$21:$B$30</definedName>
    <definedName name="_xlnm.Print_Area" localSheetId="1">Contents!$A$1:$I$36</definedName>
    <definedName name="_xlnm.Print_Area" localSheetId="0">'Title sheet'!$A$1:$I$26</definedName>
    <definedName name="Source_Location">'[1]CC Source Location'!$A$21:$B$32</definedName>
    <definedName name="Unit_Bed_Config">'[1]CC Unit Bed Config'!$A$13:$B$16</definedName>
    <definedName name="Unit_Function">'[1]CC Unit Function'!$A$20:$C$41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31" l="1"/>
  <c r="D21" i="31" s="1"/>
  <c r="D22" i="31" s="1"/>
  <c r="C19" i="31"/>
  <c r="C21" i="31" s="1"/>
  <c r="C22" i="31" s="1"/>
</calcChain>
</file>

<file path=xl/sharedStrings.xml><?xml version="1.0" encoding="utf-8"?>
<sst xmlns="http://schemas.openxmlformats.org/spreadsheetml/2006/main" count="389" uniqueCount="200">
  <si>
    <t>Year</t>
  </si>
  <si>
    <t>FCEs</t>
  </si>
  <si>
    <t>FAEs</t>
  </si>
  <si>
    <t>Male</t>
  </si>
  <si>
    <t>Female</t>
  </si>
  <si>
    <t>Total</t>
  </si>
  <si>
    <t>0 - 4</t>
  </si>
  <si>
    <t>5 - 9</t>
  </si>
  <si>
    <t>10 - 14</t>
  </si>
  <si>
    <t>15 - 19</t>
  </si>
  <si>
    <t>20 - 24</t>
  </si>
  <si>
    <t>25 - 29</t>
  </si>
  <si>
    <t>30 - 34</t>
  </si>
  <si>
    <t>35 - 39</t>
  </si>
  <si>
    <t>40 - 44</t>
  </si>
  <si>
    <t>45 - 49</t>
  </si>
  <si>
    <t>50 - 54</t>
  </si>
  <si>
    <t>55 - 59</t>
  </si>
  <si>
    <t>60 - 64</t>
  </si>
  <si>
    <t>65 - 69</t>
  </si>
  <si>
    <t>70 - 74</t>
  </si>
  <si>
    <t>75 - 79</t>
  </si>
  <si>
    <t>80 - 84</t>
  </si>
  <si>
    <t>85 - 89</t>
  </si>
  <si>
    <t>90+</t>
  </si>
  <si>
    <t>Unknown</t>
  </si>
  <si>
    <t>Age (years)</t>
  </si>
  <si>
    <t>Elective</t>
  </si>
  <si>
    <t>Emergency</t>
  </si>
  <si>
    <t>April</t>
  </si>
  <si>
    <t>May</t>
  </si>
  <si>
    <t>June</t>
  </si>
  <si>
    <t>July</t>
  </si>
  <si>
    <t>August</t>
  </si>
  <si>
    <t>September</t>
  </si>
  <si>
    <t>October</t>
  </si>
  <si>
    <t>November</t>
  </si>
  <si>
    <t>December</t>
  </si>
  <si>
    <t>January</t>
  </si>
  <si>
    <t>February</t>
  </si>
  <si>
    <t>March</t>
  </si>
  <si>
    <t>Month</t>
  </si>
  <si>
    <t>Admission method</t>
  </si>
  <si>
    <t>Any other ethnic group</t>
  </si>
  <si>
    <t>ONS Population</t>
  </si>
  <si>
    <t>Ethnicity</t>
  </si>
  <si>
    <t>IMD Decile</t>
  </si>
  <si>
    <t>Admissions per 100,000 population</t>
  </si>
  <si>
    <t>Most deprived 10%</t>
  </si>
  <si>
    <t>More deprived 10-20%</t>
  </si>
  <si>
    <t>More deprived 20-30%</t>
  </si>
  <si>
    <t>More deprived 30-40%</t>
  </si>
  <si>
    <t>More deprived 40-50%</t>
  </si>
  <si>
    <t>Less deprived 40-50%</t>
  </si>
  <si>
    <t>Less deprived 30-40%</t>
  </si>
  <si>
    <t>Less deprived 20-30%</t>
  </si>
  <si>
    <t>Less deprived 10-20%</t>
  </si>
  <si>
    <t>Least deprived 10%</t>
  </si>
  <si>
    <t>ONS population</t>
  </si>
  <si>
    <t>Other</t>
  </si>
  <si>
    <t>Day Cases</t>
  </si>
  <si>
    <t>FCEs (%)</t>
  </si>
  <si>
    <t>Number of critical care records</t>
  </si>
  <si>
    <t>0-4</t>
  </si>
  <si>
    <t>5-9</t>
  </si>
  <si>
    <t>10-14</t>
  </si>
  <si>
    <t>15-19</t>
  </si>
  <si>
    <t>20-24</t>
  </si>
  <si>
    <t>25-29</t>
  </si>
  <si>
    <t>30-34</t>
  </si>
  <si>
    <t>35-39</t>
  </si>
  <si>
    <t>40-44</t>
  </si>
  <si>
    <t>45-49</t>
  </si>
  <si>
    <t>50-54</t>
  </si>
  <si>
    <t>55-59</t>
  </si>
  <si>
    <t>60-64</t>
  </si>
  <si>
    <t>65-69</t>
  </si>
  <si>
    <t>70-74</t>
  </si>
  <si>
    <t>75-79</t>
  </si>
  <si>
    <t>80-84</t>
  </si>
  <si>
    <t>85-89</t>
  </si>
  <si>
    <t>Critical Care records</t>
  </si>
  <si>
    <t>Start day</t>
  </si>
  <si>
    <t>Discharge day</t>
  </si>
  <si>
    <t>Monday</t>
  </si>
  <si>
    <t>Tuesday</t>
  </si>
  <si>
    <t>Wednesday</t>
  </si>
  <si>
    <t>Thursday</t>
  </si>
  <si>
    <t>Friday</t>
  </si>
  <si>
    <t>Saturday</t>
  </si>
  <si>
    <t>Sunday</t>
  </si>
  <si>
    <t>Average length of stay</t>
  </si>
  <si>
    <t>Day</t>
  </si>
  <si>
    <t>Introduction</t>
  </si>
  <si>
    <t>Contact details</t>
  </si>
  <si>
    <t>Email: enquiries@nhsdigital.nhs.uk</t>
  </si>
  <si>
    <t>Press enquiries should be made to: Media Relations Manager: telephone 0300 303 3888</t>
  </si>
  <si>
    <t>NHS Digital is the trading name of the Health and Social Care Information Centre</t>
  </si>
  <si>
    <t xml:space="preserve">You may re-use this document/publication (not including logos) free of charge in any format or medium, under the terms of the Open Government Licence v3.0.
To view this licence visit www.nationalarchives.gov.uk/doc/open-government-licence
or write to the Information Policy Team, The National Archives,
Kew, Richmond, Surrey, TW9 4DU;
or email psi.nationalarchives.gsi.gov.uk
</t>
  </si>
  <si>
    <t>Ordinary episodes</t>
  </si>
  <si>
    <t>Hospital Admitted Patient Care Activity</t>
  </si>
  <si>
    <t>Adult Critical Care Activity</t>
  </si>
  <si>
    <t>White</t>
  </si>
  <si>
    <t>Mixed</t>
  </si>
  <si>
    <t>Asian</t>
  </si>
  <si>
    <t>Black</t>
  </si>
  <si>
    <t>Data Tables</t>
  </si>
  <si>
    <t>Further information</t>
  </si>
  <si>
    <t>More about HES:</t>
  </si>
  <si>
    <t>https://digital.nhs.uk/data-and-information/data-tools-and-services/data-services/hospital-episode-statistics</t>
  </si>
  <si>
    <t>HES Data Dictionary:</t>
  </si>
  <si>
    <t>https://digital.nhs.uk/data-and-information/data-tools-and-services/data-services/hospital-episode-statistics/hospital-episode-statistics-data-dictionary</t>
  </si>
  <si>
    <t>Author: Secondary Care Open Data and Publications, NHS England</t>
  </si>
  <si>
    <t>Responsible Statistician: Emily Michelmore</t>
  </si>
  <si>
    <t>Published by NHS England part of the Government Statistical Service</t>
  </si>
  <si>
    <t>Copyright © 2023</t>
  </si>
  <si>
    <t>This publication describes NHS-funded inpatient, day case and adult critical care activity in England.
The data source for this publication is Hospital Episode Statistics (HES).</t>
  </si>
  <si>
    <t xml:space="preserve">This file provides some high level analyses of HES Admitted Patient Care data relating to finished consultant episodes (FCEs) and finished admission episodes (FAEs) and Adult Critical Care records in NHS hospitals and for NHS funded activity in the independent sector. This document provides data tables to supplement the summary report. </t>
  </si>
  <si>
    <t>FAEs by Admission method</t>
  </si>
  <si>
    <t/>
  </si>
  <si>
    <t>Copyright © 2023, NHS England.</t>
  </si>
  <si>
    <t>Activity in English NHS Hospitals and English NHS commissioned activity in the independent sector.</t>
  </si>
  <si>
    <t>For more information on data quality please see the data quality note accompanying this publication.</t>
  </si>
  <si>
    <t>Source: Hospital Episode Statistics (HES), NHS England</t>
  </si>
  <si>
    <t xml:space="preserve">Admissions per 100,000 </t>
  </si>
  <si>
    <t>Summary table 1</t>
  </si>
  <si>
    <t>Summary table 2</t>
  </si>
  <si>
    <t>Summary table 3</t>
  </si>
  <si>
    <t>Summary table 4</t>
  </si>
  <si>
    <t>Summary table 5</t>
  </si>
  <si>
    <t>Summary table 6</t>
  </si>
  <si>
    <t>Summary table 7</t>
  </si>
  <si>
    <t>Summary table 8</t>
  </si>
  <si>
    <t>Hospital Admitted Patient Care and Adult Critical Care Activity: Table of contents</t>
  </si>
  <si>
    <t>Other data which used to be in summary tables can be found in other publication outputs</t>
  </si>
  <si>
    <t>2013-14</t>
  </si>
  <si>
    <t>2014-15</t>
  </si>
  <si>
    <t>2015-16</t>
  </si>
  <si>
    <t>2016-17</t>
  </si>
  <si>
    <t>2017-18</t>
  </si>
  <si>
    <t>2018-19</t>
  </si>
  <si>
    <t>2019-20</t>
  </si>
  <si>
    <t>2020-21</t>
  </si>
  <si>
    <t>2021-22</t>
  </si>
  <si>
    <t>Summary table 1: FCEs, FAEs, Admission method, 2013-14 to 2022-23</t>
  </si>
  <si>
    <t>Summary table 2: Count of FCEs, by age and sex, 2022-23</t>
  </si>
  <si>
    <t>Summary table 3: FAEs by Month and Admission Method, 2022-23</t>
  </si>
  <si>
    <t>Summary table 4: Admissions by Ethnicity, Admissions by IMD Decile and rate per 100,000 population, 2022-23</t>
  </si>
  <si>
    <t>Summary table 7: Count of critical care records by age and sex, 2022-23</t>
  </si>
  <si>
    <t>Summary table 8: Count of critical care records and the average length of stay, by start day and discharge day, 2022-23</t>
  </si>
  <si>
    <t>Count of Finished Consultant Episodes, Finished Admission Episodes, and Finished Admission Episodes by admission method. This table includes data previously captured in summary report 1 and 3.</t>
  </si>
  <si>
    <t>Count of Finished Consultant Episodes (FCEs) by five year age bands and sex. This table includes data previously captured in summary report 2</t>
  </si>
  <si>
    <t>Count of Finished Admission Episodes (FAEs) by month and admission method. This table includes data previously captured in summary report 4</t>
  </si>
  <si>
    <t>Count of Finished Admission Episodes (FAEs) by Ethnicity and Index of Multiple Deprivation (IMD) Decile. The table also includes rate per 100,000 population (source of population data). For IMD Decile, the data for admission method is also included. This table includes data previously captured in summary report 5, 6 and 7.</t>
  </si>
  <si>
    <t>2012-13</t>
  </si>
  <si>
    <t>Summary table 5: Count of FCEs by patient classification, 2012-23 to 2022-23</t>
  </si>
  <si>
    <t>Count of Finished Consultant Episodes (FCEs) by patient classification.This table includes data previously captured in summary report 8.</t>
  </si>
  <si>
    <t>Summary table 6: Count of critical care records, 2013-14 to 2022-23</t>
  </si>
  <si>
    <t>Count of records categorised as critical care. This table includes data previously captured in summary report 12</t>
  </si>
  <si>
    <t>Count of critical care records by age and sex. This table includes data previously captured in summary report 14.</t>
  </si>
  <si>
    <t>Count of critical care records and average length of stay, by day of the week. This table includes data previously captured in summary report 15 and 16.</t>
  </si>
  <si>
    <t>Publication date: 21st September 2023</t>
  </si>
  <si>
    <t>Hospital Admitted Patient Care and 
Adult Critical Care Activity: Summary table - 2022-23</t>
  </si>
  <si>
    <t xml:space="preserve">Data quality table: Impact assessment and estimates of missing data </t>
  </si>
  <si>
    <t>Table a: Estimated national totals for 2022-23 using 2021-22 data for Frimley Health NHS Foundation Trust (RDU)</t>
  </si>
  <si>
    <t>Total Episodes (FCEs)</t>
  </si>
  <si>
    <t>Total Admissions (FAEs)</t>
  </si>
  <si>
    <t>Publication total - 2022/23</t>
  </si>
  <si>
    <t>National total for 2022/23 excluding Frimley Health NHS Foundation Trust (RDU)</t>
  </si>
  <si>
    <t xml:space="preserve">Total for 2021/22 for Frimley Health NHS Foundation Trust (RDU) </t>
  </si>
  <si>
    <t>Estimated national total for 2022/23</t>
  </si>
  <si>
    <t>Difference between total and estimate</t>
  </si>
  <si>
    <t>Table b: Published data from 2021-22 assessing impact of Frimley Health NHS Foundation Trust</t>
  </si>
  <si>
    <t xml:space="preserve"> Region/Provider</t>
  </si>
  <si>
    <t>ALL</t>
  </si>
  <si>
    <t>England</t>
  </si>
  <si>
    <t>RDU</t>
  </si>
  <si>
    <t>Frimley Health NHS Foundation Trust</t>
  </si>
  <si>
    <t>RDU % of total</t>
  </si>
  <si>
    <t xml:space="preserve">Data quality </t>
  </si>
  <si>
    <t xml:space="preserve">Impact assessment and estimates of missing data </t>
  </si>
  <si>
    <t>FCEs, FAEs, Admission method, 2013-14 to 2022-23</t>
  </si>
  <si>
    <t>Count of FCEs, by age and sex, 2022-23</t>
  </si>
  <si>
    <t>FAEs by Month and Admission Method, 2022-23</t>
  </si>
  <si>
    <t>Admissions by Ethnicity, Admissions by IMD Decile and rate per 100,000 population, 2022-23</t>
  </si>
  <si>
    <t>Count of FCEs by patient classification, 2012-23 to 2022-23</t>
  </si>
  <si>
    <t>Count of critical care records, 2013-14 to 2022-23</t>
  </si>
  <si>
    <t>Count of critical care records by age and sex, 2022-23</t>
  </si>
  <si>
    <t>Count of critical care records and the average length of stay, by start day and discharge day, 2022-23</t>
  </si>
  <si>
    <t>2022-23</t>
  </si>
  <si>
    <t>ONS contains additional ethnic categories that are not defined in HES, therefore it was necessary to merge certain groupings to match those in HES. This affects the following categories:</t>
  </si>
  <si>
    <t>‘Gypsy or Irish Traveller’ merged with ‘Any other white’</t>
  </si>
  <si>
    <t>‘Arab' merged with ‘Any other ethnic group’</t>
  </si>
  <si>
    <t>-</t>
  </si>
  <si>
    <t>Other data which used to be in summary tables can be found in other publication outputs
Summary report 9, 10 and 11 are included in the Provider Level Analysis output
Weekly admissions are not longer included</t>
  </si>
  <si>
    <t>Missing data: Frimley Health NHS Foundation Trust (RDU) were unable to submit complete data from June 2022-March 2023 which has impacted the national counts – users are advised to take this into account particularly when seeking to interpret trends over time and comparisons between regions due to the impact of this missing data. More detail about this issue can be found on the supporting information page (link) and national total estimates can be found on the Data quality page. </t>
  </si>
  <si>
    <t xml:space="preserve">Missing data: Frimley Health NHS Foundation Trust (RDU) were unable to submit complete data from June 2022-March 2023 which has impacted the national counts – as the impact on high level national totals is assessed to be around 1%, users are advised to take this into account particularly when seeking to interpret trends over time and comparisons between regions due to the impact of this missing data. More detail about this issue can be found on the supporting information page.
Table a: The national total below has been estimated using the national total excluding the data Frimley Health NHS Foundation Trust (RDU) were able to submit and the totals for the previous annual publication for Frimley Health NHS Foundation Trust (RDU). We have then calculated the difference between the publication national total and estimated national total to inform users about the impact of the missing data.
Table b: Data published in the previous annual release 2021-22 shows Frimley Health NHS Foundation Trust proportion of the national total. </t>
  </si>
  <si>
    <t>Link to publication</t>
  </si>
  <si>
    <t>Link to supporting information</t>
  </si>
  <si>
    <t>*Population rates are calculated using Office for National (ONS)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</si>
</sst>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_-* #,##0_-;\-* #,##0_-;_-* &quot;-&quot;??_-;_-@_-"/>
    <numFmt numFmtId="166" formatCode="0.0%"/>
    <numFmt numFmtId="167" formatCode="[$-10409]#,##0;\-#,##0"/>
  </numFmts>
  <fonts count="36" x14ac:knownFonts="1">
    <font>
      <sz val="12"/>
      <color theme="1"/>
      <name val="Arial"/>
      <family val="2"/>
    </font>
    <font>
      <sz val="12"/>
      <color theme="1"/>
      <name val="Arial"/>
      <family val="2"/>
    </font>
    <font>
      <sz val="11"/>
      <color theme="1"/>
      <name val="Arial"/>
      <family val="2"/>
    </font>
    <font>
      <sz val="10"/>
      <color theme="1"/>
      <name val="Arial"/>
      <family val="2"/>
    </font>
    <font>
      <b/>
      <sz val="11"/>
      <color theme="1"/>
      <name val="Arial"/>
      <family val="2"/>
    </font>
    <font>
      <u/>
      <sz val="12"/>
      <color theme="10"/>
      <name val="Arial"/>
      <family val="2"/>
    </font>
    <font>
      <b/>
      <sz val="10"/>
      <color theme="1"/>
      <name val="Arial"/>
      <family val="2"/>
    </font>
    <font>
      <sz val="10"/>
      <name val="Arial"/>
      <family val="2"/>
    </font>
    <font>
      <b/>
      <sz val="11"/>
      <name val="Arial"/>
      <family val="2"/>
    </font>
    <font>
      <b/>
      <sz val="27"/>
      <color rgb="FF005EB8"/>
      <name val="Arial"/>
      <family val="2"/>
    </font>
    <font>
      <u/>
      <sz val="10"/>
      <color theme="10"/>
      <name val="Arial"/>
      <family val="2"/>
    </font>
    <font>
      <sz val="10"/>
      <color rgb="FFFF0000"/>
      <name val="Arial"/>
      <family val="2"/>
    </font>
    <font>
      <sz val="10"/>
      <color indexed="8"/>
      <name val="Arial"/>
      <family val="2"/>
    </font>
    <font>
      <b/>
      <sz val="18"/>
      <color rgb="FF005EB8"/>
      <name val="Arial"/>
      <family val="2"/>
    </font>
    <font>
      <sz val="9"/>
      <name val="Arial"/>
      <family val="2"/>
    </font>
    <font>
      <sz val="9"/>
      <color theme="1"/>
      <name val="Arial"/>
      <family val="2"/>
    </font>
    <font>
      <b/>
      <sz val="10"/>
      <color indexed="8"/>
      <name val="Arial"/>
      <family val="2"/>
    </font>
    <font>
      <sz val="11"/>
      <name val="Arial"/>
      <family val="2"/>
    </font>
    <font>
      <sz val="11"/>
      <color theme="1"/>
      <name val="Calibri"/>
      <family val="2"/>
      <scheme val="minor"/>
    </font>
    <font>
      <b/>
      <sz val="20"/>
      <color rgb="FF424D58"/>
      <name val="Arial"/>
      <family val="2"/>
    </font>
    <font>
      <sz val="10"/>
      <color rgb="FF000000"/>
      <name val="Arial"/>
      <family val="2"/>
    </font>
    <font>
      <sz val="11"/>
      <name val="Calibri"/>
      <family val="2"/>
    </font>
    <font>
      <b/>
      <sz val="11"/>
      <color indexed="8"/>
      <name val="Arial"/>
      <family val="2"/>
    </font>
    <font>
      <sz val="8"/>
      <name val="Arial"/>
      <family val="2"/>
    </font>
    <font>
      <b/>
      <sz val="12"/>
      <color theme="1"/>
      <name val="Arial"/>
      <family val="2"/>
    </font>
    <font>
      <sz val="11"/>
      <color theme="1"/>
      <name val="Calibri"/>
      <family val="2"/>
    </font>
    <font>
      <sz val="11"/>
      <color rgb="FF000000"/>
      <name val="Arial"/>
      <family val="2"/>
    </font>
    <font>
      <u/>
      <sz val="11"/>
      <color theme="10"/>
      <name val="Arial"/>
      <family val="2"/>
    </font>
    <font>
      <u/>
      <sz val="10"/>
      <color indexed="12"/>
      <name val="Arial"/>
      <family val="2"/>
    </font>
    <font>
      <u/>
      <sz val="11"/>
      <color theme="10"/>
      <name val="Calibri"/>
      <family val="2"/>
    </font>
    <font>
      <u/>
      <sz val="10"/>
      <color indexed="30"/>
      <name val="Arial"/>
      <family val="2"/>
    </font>
    <font>
      <u/>
      <sz val="12"/>
      <color rgb="FF004488"/>
      <name val="Arial"/>
      <family val="2"/>
    </font>
    <font>
      <sz val="12"/>
      <color indexed="8"/>
      <name val="Arial"/>
      <family val="2"/>
    </font>
    <font>
      <sz val="9.5"/>
      <color rgb="FF000000"/>
      <name val="Arial"/>
      <family val="2"/>
    </font>
    <font>
      <sz val="9.5"/>
      <color rgb="FF000000"/>
      <name val="Arial"/>
      <family val="2"/>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CC"/>
      </patternFill>
    </fill>
    <fill>
      <patternFill patternType="solid">
        <fgColor indexed="26"/>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s>
  <cellStyleXfs count="59">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7" fillId="0" borderId="0"/>
    <xf numFmtId="0" fontId="10" fillId="0" borderId="0" applyNumberFormat="0" applyFill="0" applyBorder="0" applyAlignment="0" applyProtection="0"/>
    <xf numFmtId="0" fontId="7" fillId="0" borderId="0"/>
    <xf numFmtId="0" fontId="2" fillId="0" borderId="0"/>
    <xf numFmtId="0" fontId="10" fillId="0" borderId="0" applyNumberForma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18" fillId="0" borderId="0"/>
    <xf numFmtId="43" fontId="18" fillId="0" borderId="0" applyFont="0" applyFill="0" applyBorder="0" applyAlignment="0" applyProtection="0"/>
    <xf numFmtId="0" fontId="18" fillId="0" borderId="0"/>
    <xf numFmtId="0" fontId="18" fillId="0" borderId="0"/>
    <xf numFmtId="0" fontId="28" fillId="0" borderId="0" applyNumberFormat="0" applyFill="0" applyBorder="0" applyAlignment="0" applyProtection="0">
      <alignment vertical="top"/>
      <protection locked="0"/>
    </xf>
    <xf numFmtId="9"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18" fillId="0" borderId="0"/>
    <xf numFmtId="9" fontId="18" fillId="0" borderId="0" applyFont="0" applyFill="0" applyBorder="0" applyAlignment="0" applyProtection="0"/>
    <xf numFmtId="9" fontId="7" fillId="0" borderId="0" applyFont="0" applyFill="0" applyBorder="0" applyAlignment="0" applyProtection="0"/>
    <xf numFmtId="43" fontId="18" fillId="0" borderId="0" applyFont="0" applyFill="0" applyBorder="0" applyAlignment="0" applyProtection="0"/>
    <xf numFmtId="9" fontId="7" fillId="0" borderId="0" applyFont="0" applyFill="0" applyBorder="0" applyAlignment="0" applyProtection="0"/>
    <xf numFmtId="0" fontId="29"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2" fillId="0" borderId="0"/>
    <xf numFmtId="0" fontId="2" fillId="0" borderId="0"/>
    <xf numFmtId="0" fontId="7" fillId="0" borderId="0"/>
    <xf numFmtId="9" fontId="2" fillId="0" borderId="0" applyFont="0" applyFill="0" applyBorder="0" applyAlignment="0" applyProtection="0"/>
    <xf numFmtId="9" fontId="18"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0" fontId="30" fillId="0" borderId="0" applyNumberFormat="0" applyFill="0" applyBorder="0" applyAlignment="0" applyProtection="0">
      <alignment vertical="top"/>
      <protection locked="0"/>
    </xf>
    <xf numFmtId="0" fontId="31" fillId="0" borderId="0" applyNumberFormat="0" applyFill="0" applyBorder="0" applyAlignment="0" applyProtection="0"/>
    <xf numFmtId="0" fontId="32" fillId="3" borderId="59" applyNumberFormat="0" applyFont="0" applyAlignment="0" applyProtection="0"/>
    <xf numFmtId="0" fontId="32" fillId="4" borderId="60" applyNumberFormat="0" applyFont="0" applyAlignment="0" applyProtection="0"/>
    <xf numFmtId="0" fontId="33" fillId="0" borderId="0"/>
    <xf numFmtId="0" fontId="33" fillId="0" borderId="0"/>
    <xf numFmtId="0" fontId="33" fillId="0" borderId="0"/>
    <xf numFmtId="0" fontId="33" fillId="0" borderId="0"/>
    <xf numFmtId="43" fontId="7" fillId="0" borderId="0" applyFont="0" applyFill="0" applyBorder="0" applyAlignment="0" applyProtection="0"/>
    <xf numFmtId="0" fontId="7" fillId="0" borderId="0"/>
    <xf numFmtId="43" fontId="1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2" fillId="0" borderId="0"/>
    <xf numFmtId="0" fontId="2" fillId="0" borderId="0"/>
    <xf numFmtId="0" fontId="33" fillId="0" borderId="0"/>
    <xf numFmtId="9" fontId="2" fillId="0" borderId="0" applyFont="0" applyFill="0" applyBorder="0" applyAlignment="0" applyProtection="0"/>
    <xf numFmtId="9" fontId="2" fillId="0" borderId="0" applyFont="0" applyFill="0" applyBorder="0" applyAlignment="0" applyProtection="0"/>
    <xf numFmtId="0" fontId="33" fillId="0" borderId="0"/>
    <xf numFmtId="0" fontId="33" fillId="0" borderId="0"/>
    <xf numFmtId="0" fontId="34" fillId="0" borderId="0"/>
    <xf numFmtId="0" fontId="35" fillId="0" borderId="0"/>
  </cellStyleXfs>
  <cellXfs count="246">
    <xf numFmtId="0" fontId="0" fillId="0" borderId="0" xfId="0"/>
    <xf numFmtId="0" fontId="7" fillId="0" borderId="0" xfId="4"/>
    <xf numFmtId="0" fontId="7" fillId="0" borderId="0" xfId="4" applyAlignment="1">
      <alignment horizontal="left"/>
    </xf>
    <xf numFmtId="0" fontId="11" fillId="0" borderId="0" xfId="4" applyFont="1"/>
    <xf numFmtId="0" fontId="12" fillId="0" borderId="0" xfId="4" applyFont="1" applyAlignment="1" applyProtection="1">
      <alignment vertical="top" wrapText="1" readingOrder="1"/>
      <protection locked="0"/>
    </xf>
    <xf numFmtId="0" fontId="10" fillId="0" borderId="0" xfId="5" applyAlignment="1" applyProtection="1">
      <alignment vertical="top" wrapText="1" readingOrder="1"/>
      <protection locked="0"/>
    </xf>
    <xf numFmtId="0" fontId="10" fillId="0" borderId="0" xfId="5"/>
    <xf numFmtId="0" fontId="13" fillId="2" borderId="0" xfId="6" applyFont="1" applyFill="1" applyAlignment="1" applyProtection="1">
      <alignment horizontal="left" vertical="top" readingOrder="1"/>
      <protection locked="0"/>
    </xf>
    <xf numFmtId="0" fontId="2" fillId="2" borderId="0" xfId="0" applyFont="1" applyFill="1"/>
    <xf numFmtId="0" fontId="14" fillId="2" borderId="0" xfId="6" applyFont="1" applyFill="1" applyAlignment="1" applyProtection="1">
      <alignment vertical="top" readingOrder="1"/>
      <protection locked="0"/>
    </xf>
    <xf numFmtId="0" fontId="2" fillId="2" borderId="14" xfId="0" applyFont="1" applyFill="1" applyBorder="1"/>
    <xf numFmtId="165" fontId="2" fillId="2" borderId="11" xfId="1" applyNumberFormat="1" applyFont="1" applyFill="1" applyBorder="1"/>
    <xf numFmtId="165" fontId="2" fillId="2" borderId="1" xfId="1" applyNumberFormat="1" applyFont="1" applyFill="1" applyBorder="1"/>
    <xf numFmtId="165" fontId="2" fillId="2" borderId="7" xfId="1" applyNumberFormat="1" applyFont="1" applyFill="1" applyBorder="1"/>
    <xf numFmtId="0" fontId="2" fillId="2" borderId="15" xfId="0" applyFont="1" applyFill="1" applyBorder="1"/>
    <xf numFmtId="165" fontId="2" fillId="2" borderId="12" xfId="1" applyNumberFormat="1" applyFont="1" applyFill="1" applyBorder="1"/>
    <xf numFmtId="165" fontId="2" fillId="2" borderId="10" xfId="1" applyNumberFormat="1" applyFont="1" applyFill="1" applyBorder="1"/>
    <xf numFmtId="166" fontId="2" fillId="2" borderId="7" xfId="2" applyNumberFormat="1" applyFont="1" applyFill="1" applyBorder="1"/>
    <xf numFmtId="0" fontId="15" fillId="2" borderId="0" xfId="0" applyFont="1" applyFill="1"/>
    <xf numFmtId="0" fontId="0" fillId="2" borderId="0" xfId="0" applyFill="1"/>
    <xf numFmtId="0" fontId="4" fillId="2" borderId="0" xfId="0" applyFont="1" applyFill="1"/>
    <xf numFmtId="0" fontId="4" fillId="2" borderId="26" xfId="0" applyFont="1" applyFill="1" applyBorder="1" applyAlignment="1">
      <alignment wrapText="1"/>
    </xf>
    <xf numFmtId="0" fontId="4" fillId="2" borderId="23" xfId="0" applyFont="1" applyFill="1" applyBorder="1" applyAlignment="1">
      <alignment wrapText="1"/>
    </xf>
    <xf numFmtId="0" fontId="4" fillId="2" borderId="25" xfId="0" applyFont="1" applyFill="1" applyBorder="1" applyAlignment="1">
      <alignment wrapText="1"/>
    </xf>
    <xf numFmtId="0" fontId="2" fillId="2" borderId="27" xfId="0" applyFont="1" applyFill="1" applyBorder="1"/>
    <xf numFmtId="165" fontId="2" fillId="2" borderId="20" xfId="1" applyNumberFormat="1" applyFont="1" applyFill="1" applyBorder="1"/>
    <xf numFmtId="164" fontId="2" fillId="2" borderId="22" xfId="1" applyNumberFormat="1" applyFont="1" applyFill="1" applyBorder="1"/>
    <xf numFmtId="0" fontId="2" fillId="2" borderId="28" xfId="0" applyFont="1" applyFill="1" applyBorder="1"/>
    <xf numFmtId="165" fontId="2" fillId="2" borderId="6" xfId="1" applyNumberFormat="1" applyFont="1" applyFill="1" applyBorder="1"/>
    <xf numFmtId="164" fontId="2" fillId="2" borderId="7" xfId="1" applyNumberFormat="1" applyFont="1" applyFill="1" applyBorder="1"/>
    <xf numFmtId="0" fontId="2" fillId="2" borderId="38" xfId="0" applyFont="1" applyFill="1" applyBorder="1"/>
    <xf numFmtId="165" fontId="2" fillId="2" borderId="43" xfId="1" applyNumberFormat="1" applyFont="1" applyFill="1" applyBorder="1"/>
    <xf numFmtId="164" fontId="2" fillId="2" borderId="45" xfId="1" applyNumberFormat="1" applyFont="1" applyFill="1" applyBorder="1"/>
    <xf numFmtId="0" fontId="4" fillId="2" borderId="26" xfId="0" applyFont="1" applyFill="1" applyBorder="1"/>
    <xf numFmtId="165" fontId="4" fillId="2" borderId="23" xfId="1" applyNumberFormat="1" applyFont="1" applyFill="1" applyBorder="1"/>
    <xf numFmtId="164" fontId="4" fillId="2" borderId="25" xfId="1" applyNumberFormat="1" applyFont="1" applyFill="1" applyBorder="1"/>
    <xf numFmtId="0" fontId="4" fillId="2" borderId="23" xfId="0" applyFont="1" applyFill="1" applyBorder="1"/>
    <xf numFmtId="0" fontId="4" fillId="2" borderId="30" xfId="0" applyFont="1" applyFill="1" applyBorder="1"/>
    <xf numFmtId="0" fontId="4" fillId="2" borderId="25" xfId="0" applyFont="1" applyFill="1" applyBorder="1"/>
    <xf numFmtId="165" fontId="2" fillId="2" borderId="31" xfId="1" applyNumberFormat="1" applyFont="1" applyFill="1" applyBorder="1"/>
    <xf numFmtId="165" fontId="2" fillId="2" borderId="22" xfId="1" applyNumberFormat="1" applyFont="1" applyFill="1" applyBorder="1"/>
    <xf numFmtId="165" fontId="2" fillId="2" borderId="32" xfId="1" applyNumberFormat="1" applyFont="1" applyFill="1" applyBorder="1"/>
    <xf numFmtId="165" fontId="2" fillId="2" borderId="46" xfId="1" applyNumberFormat="1" applyFont="1" applyFill="1" applyBorder="1"/>
    <xf numFmtId="165" fontId="2" fillId="2" borderId="45" xfId="1" applyNumberFormat="1" applyFont="1" applyFill="1" applyBorder="1"/>
    <xf numFmtId="165" fontId="4" fillId="2" borderId="30" xfId="1" applyNumberFormat="1" applyFont="1" applyFill="1" applyBorder="1"/>
    <xf numFmtId="165" fontId="4" fillId="2" borderId="25" xfId="1" applyNumberFormat="1" applyFont="1" applyFill="1" applyBorder="1"/>
    <xf numFmtId="0" fontId="8" fillId="2" borderId="34" xfId="0" applyFont="1" applyFill="1" applyBorder="1" applyAlignment="1">
      <alignment horizontal="left" vertical="top" wrapText="1"/>
    </xf>
    <xf numFmtId="3" fontId="8" fillId="2" borderId="39" xfId="0" applyNumberFormat="1" applyFont="1" applyFill="1" applyBorder="1" applyAlignment="1">
      <alignment horizontal="left" vertical="top" wrapText="1"/>
    </xf>
    <xf numFmtId="0" fontId="2" fillId="2" borderId="42" xfId="0" applyFont="1" applyFill="1" applyBorder="1"/>
    <xf numFmtId="3" fontId="2" fillId="2" borderId="13" xfId="0" applyNumberFormat="1" applyFont="1" applyFill="1" applyBorder="1"/>
    <xf numFmtId="3" fontId="2" fillId="2" borderId="14" xfId="0" applyNumberFormat="1" applyFont="1" applyFill="1" applyBorder="1"/>
    <xf numFmtId="0" fontId="2" fillId="2" borderId="28" xfId="0" applyFont="1" applyFill="1" applyBorder="1" applyAlignment="1">
      <alignment vertical="center"/>
    </xf>
    <xf numFmtId="0" fontId="2" fillId="2" borderId="17" xfId="0" applyFont="1" applyFill="1" applyBorder="1"/>
    <xf numFmtId="165" fontId="2" fillId="2" borderId="21" xfId="1" applyNumberFormat="1" applyFont="1" applyFill="1" applyBorder="1"/>
    <xf numFmtId="0" fontId="6" fillId="2" borderId="0" xfId="0" applyFont="1" applyFill="1"/>
    <xf numFmtId="0" fontId="3" fillId="2" borderId="0" xfId="0" applyFont="1" applyFill="1"/>
    <xf numFmtId="0" fontId="2" fillId="2" borderId="29" xfId="0" applyFont="1" applyFill="1" applyBorder="1"/>
    <xf numFmtId="165" fontId="2" fillId="2" borderId="8" xfId="1" applyNumberFormat="1" applyFont="1" applyFill="1" applyBorder="1"/>
    <xf numFmtId="0" fontId="4" fillId="2" borderId="2" xfId="0" applyFont="1" applyFill="1" applyBorder="1"/>
    <xf numFmtId="165" fontId="2" fillId="2" borderId="41" xfId="1" applyNumberFormat="1" applyFont="1" applyFill="1" applyBorder="1" applyAlignment="1">
      <alignment horizontal="right" vertical="top"/>
    </xf>
    <xf numFmtId="165" fontId="2" fillId="2" borderId="11" xfId="1" applyNumberFormat="1" applyFont="1" applyFill="1" applyBorder="1" applyAlignment="1">
      <alignment horizontal="right" vertical="top"/>
    </xf>
    <xf numFmtId="165" fontId="4" fillId="2" borderId="0" xfId="1" applyNumberFormat="1" applyFont="1" applyFill="1"/>
    <xf numFmtId="165" fontId="2" fillId="2" borderId="42" xfId="1" applyNumberFormat="1" applyFont="1" applyFill="1" applyBorder="1"/>
    <xf numFmtId="165" fontId="2" fillId="2" borderId="28" xfId="1" applyNumberFormat="1" applyFont="1" applyFill="1" applyBorder="1"/>
    <xf numFmtId="165" fontId="2" fillId="2" borderId="29" xfId="1" applyNumberFormat="1" applyFont="1" applyFill="1" applyBorder="1"/>
    <xf numFmtId="165" fontId="2" fillId="2" borderId="38" xfId="1" applyNumberFormat="1" applyFont="1" applyFill="1" applyBorder="1"/>
    <xf numFmtId="1" fontId="2" fillId="2" borderId="17" xfId="0" applyNumberFormat="1" applyFont="1" applyFill="1" applyBorder="1"/>
    <xf numFmtId="1" fontId="2" fillId="2" borderId="14" xfId="0" applyNumberFormat="1" applyFont="1" applyFill="1" applyBorder="1"/>
    <xf numFmtId="1" fontId="2" fillId="2" borderId="37" xfId="0" applyNumberFormat="1" applyFont="1" applyFill="1" applyBorder="1"/>
    <xf numFmtId="165" fontId="4" fillId="2" borderId="40" xfId="0" applyNumberFormat="1" applyFont="1" applyFill="1" applyBorder="1"/>
    <xf numFmtId="165" fontId="2" fillId="2" borderId="18" xfId="1" applyNumberFormat="1" applyFont="1" applyFill="1" applyBorder="1"/>
    <xf numFmtId="165" fontId="2" fillId="2" borderId="14" xfId="1" applyNumberFormat="1" applyFont="1" applyFill="1" applyBorder="1"/>
    <xf numFmtId="165" fontId="2" fillId="2" borderId="16" xfId="1" applyNumberFormat="1" applyFont="1" applyFill="1" applyBorder="1"/>
    <xf numFmtId="0" fontId="10" fillId="0" borderId="0" xfId="3" applyFont="1" applyAlignment="1" applyProtection="1">
      <alignment vertical="top" readingOrder="1"/>
      <protection locked="0"/>
    </xf>
    <xf numFmtId="0" fontId="10" fillId="0" borderId="0" xfId="3" applyFont="1"/>
    <xf numFmtId="0" fontId="16" fillId="0" borderId="0" xfId="4" applyFont="1" applyAlignment="1" applyProtection="1">
      <alignment vertical="top" wrapText="1" readingOrder="1"/>
      <protection locked="0"/>
    </xf>
    <xf numFmtId="0" fontId="4" fillId="2" borderId="34" xfId="0" applyFont="1" applyFill="1" applyBorder="1"/>
    <xf numFmtId="0" fontId="4" fillId="2" borderId="24" xfId="0" applyFont="1" applyFill="1" applyBorder="1"/>
    <xf numFmtId="165" fontId="2" fillId="2" borderId="0" xfId="0" applyNumberFormat="1" applyFont="1" applyFill="1"/>
    <xf numFmtId="165" fontId="4" fillId="2" borderId="34" xfId="1" applyNumberFormat="1" applyFont="1" applyFill="1" applyBorder="1" applyAlignment="1">
      <alignment vertical="center" wrapText="1"/>
    </xf>
    <xf numFmtId="165" fontId="2" fillId="2" borderId="44" xfId="1" applyNumberFormat="1" applyFont="1" applyFill="1" applyBorder="1"/>
    <xf numFmtId="165" fontId="4" fillId="2" borderId="24" xfId="1" applyNumberFormat="1" applyFont="1" applyFill="1" applyBorder="1"/>
    <xf numFmtId="0" fontId="4" fillId="2" borderId="23" xfId="0" applyFont="1" applyFill="1" applyBorder="1" applyAlignment="1">
      <alignment vertical="top" wrapText="1"/>
    </xf>
    <xf numFmtId="0" fontId="4" fillId="2" borderId="25" xfId="0" applyFont="1" applyFill="1" applyBorder="1" applyAlignment="1">
      <alignment vertical="top"/>
    </xf>
    <xf numFmtId="165" fontId="2" fillId="2" borderId="12" xfId="1" applyNumberFormat="1" applyFont="1" applyFill="1" applyBorder="1" applyAlignment="1">
      <alignment horizontal="right" vertical="top"/>
    </xf>
    <xf numFmtId="165" fontId="2" fillId="2" borderId="27" xfId="1" applyNumberFormat="1" applyFont="1" applyFill="1" applyBorder="1"/>
    <xf numFmtId="165" fontId="4" fillId="2" borderId="26" xfId="1" applyNumberFormat="1" applyFont="1" applyFill="1" applyBorder="1"/>
    <xf numFmtId="0" fontId="4" fillId="2" borderId="19" xfId="0" applyFont="1" applyFill="1" applyBorder="1"/>
    <xf numFmtId="165" fontId="2" fillId="2" borderId="52" xfId="1" applyNumberFormat="1" applyFont="1" applyFill="1" applyBorder="1"/>
    <xf numFmtId="165" fontId="17" fillId="2" borderId="6" xfId="1" applyNumberFormat="1" applyFont="1" applyFill="1" applyBorder="1" applyAlignment="1">
      <alignment horizontal="right" vertical="top"/>
    </xf>
    <xf numFmtId="165" fontId="17" fillId="2" borderId="8" xfId="1" applyNumberFormat="1" applyFont="1" applyFill="1" applyBorder="1" applyAlignment="1">
      <alignment horizontal="right" vertical="top"/>
    </xf>
    <xf numFmtId="165" fontId="17" fillId="2" borderId="3" xfId="1" applyNumberFormat="1" applyFont="1" applyFill="1" applyBorder="1" applyAlignment="1">
      <alignment horizontal="right" vertical="top"/>
    </xf>
    <xf numFmtId="3" fontId="2" fillId="2" borderId="55" xfId="0" applyNumberFormat="1" applyFont="1" applyFill="1" applyBorder="1"/>
    <xf numFmtId="0" fontId="4" fillId="2" borderId="2" xfId="0" applyFont="1" applyFill="1" applyBorder="1" applyAlignment="1">
      <alignment vertical="top" wrapText="1"/>
    </xf>
    <xf numFmtId="0" fontId="4" fillId="2" borderId="23" xfId="0" applyFont="1" applyFill="1" applyBorder="1" applyAlignment="1">
      <alignment horizontal="left" vertical="top" wrapText="1"/>
    </xf>
    <xf numFmtId="165" fontId="17" fillId="2" borderId="5" xfId="1" applyNumberFormat="1" applyFont="1" applyFill="1" applyBorder="1"/>
    <xf numFmtId="165" fontId="17" fillId="2" borderId="7" xfId="1" applyNumberFormat="1" applyFont="1" applyFill="1" applyBorder="1"/>
    <xf numFmtId="165" fontId="17" fillId="2" borderId="45" xfId="1" applyNumberFormat="1" applyFont="1" applyFill="1" applyBorder="1"/>
    <xf numFmtId="165" fontId="8" fillId="2" borderId="25" xfId="0" applyNumberFormat="1" applyFont="1" applyFill="1" applyBorder="1"/>
    <xf numFmtId="165" fontId="17" fillId="2" borderId="27" xfId="0" applyNumberFormat="1" applyFont="1" applyFill="1" applyBorder="1"/>
    <xf numFmtId="165" fontId="17" fillId="2" borderId="28" xfId="0" applyNumberFormat="1" applyFont="1" applyFill="1" applyBorder="1"/>
    <xf numFmtId="165" fontId="17" fillId="2" borderId="38" xfId="0" applyNumberFormat="1" applyFont="1" applyFill="1" applyBorder="1"/>
    <xf numFmtId="165" fontId="8" fillId="2" borderId="2" xfId="0" applyNumberFormat="1" applyFont="1" applyFill="1" applyBorder="1"/>
    <xf numFmtId="165" fontId="17" fillId="2" borderId="3" xfId="1" applyNumberFormat="1" applyFont="1" applyFill="1" applyBorder="1"/>
    <xf numFmtId="165" fontId="17" fillId="2" borderId="4" xfId="1" applyNumberFormat="1" applyFont="1" applyFill="1" applyBorder="1"/>
    <xf numFmtId="165" fontId="17" fillId="2" borderId="5" xfId="1" applyNumberFormat="1" applyFont="1" applyFill="1" applyBorder="1" applyAlignment="1">
      <alignment wrapText="1"/>
    </xf>
    <xf numFmtId="165" fontId="17" fillId="2" borderId="6" xfId="1" applyNumberFormat="1" applyFont="1" applyFill="1" applyBorder="1"/>
    <xf numFmtId="165" fontId="17" fillId="2" borderId="1" xfId="1" applyNumberFormat="1" applyFont="1" applyFill="1" applyBorder="1"/>
    <xf numFmtId="165" fontId="17" fillId="2" borderId="7" xfId="1" applyNumberFormat="1" applyFont="1" applyFill="1" applyBorder="1" applyAlignment="1">
      <alignment wrapText="1"/>
    </xf>
    <xf numFmtId="165" fontId="17" fillId="2" borderId="8" xfId="1" applyNumberFormat="1" applyFont="1" applyFill="1" applyBorder="1"/>
    <xf numFmtId="0" fontId="17" fillId="2" borderId="9" xfId="0" applyFont="1" applyFill="1" applyBorder="1" applyAlignment="1">
      <alignment horizontal="right"/>
    </xf>
    <xf numFmtId="165" fontId="17" fillId="2" borderId="10" xfId="1" applyNumberFormat="1" applyFont="1" applyFill="1" applyBorder="1" applyAlignment="1">
      <alignment horizontal="right" wrapText="1"/>
    </xf>
    <xf numFmtId="165" fontId="2" fillId="2" borderId="15" xfId="1" applyNumberFormat="1" applyFont="1" applyFill="1" applyBorder="1"/>
    <xf numFmtId="165" fontId="4" fillId="2" borderId="19" xfId="1" applyNumberFormat="1" applyFont="1" applyFill="1" applyBorder="1"/>
    <xf numFmtId="0" fontId="15" fillId="2" borderId="56" xfId="0" applyFont="1" applyFill="1" applyBorder="1"/>
    <xf numFmtId="0" fontId="4" fillId="2" borderId="2" xfId="0" applyFont="1" applyFill="1" applyBorder="1" applyAlignment="1">
      <alignment wrapText="1"/>
    </xf>
    <xf numFmtId="165" fontId="2" fillId="2" borderId="17" xfId="1" applyNumberFormat="1" applyFont="1" applyFill="1" applyBorder="1"/>
    <xf numFmtId="165" fontId="2" fillId="2" borderId="37" xfId="1" applyNumberFormat="1" applyFont="1" applyFill="1" applyBorder="1"/>
    <xf numFmtId="165" fontId="4" fillId="2" borderId="2" xfId="1" applyNumberFormat="1" applyFont="1" applyFill="1" applyBorder="1"/>
    <xf numFmtId="0" fontId="2" fillId="2" borderId="35" xfId="0" applyFont="1" applyFill="1" applyBorder="1"/>
    <xf numFmtId="0" fontId="2" fillId="2" borderId="34" xfId="0" applyFont="1" applyFill="1" applyBorder="1"/>
    <xf numFmtId="166" fontId="2" fillId="2" borderId="14" xfId="2" applyNumberFormat="1" applyFont="1" applyFill="1" applyBorder="1"/>
    <xf numFmtId="166" fontId="2" fillId="2" borderId="15" xfId="2" applyNumberFormat="1" applyFont="1" applyFill="1" applyBorder="1"/>
    <xf numFmtId="165" fontId="2" fillId="2" borderId="5" xfId="1" applyNumberFormat="1" applyFont="1" applyFill="1" applyBorder="1"/>
    <xf numFmtId="165" fontId="4" fillId="2" borderId="25" xfId="0" applyNumberFormat="1" applyFont="1" applyFill="1" applyBorder="1"/>
    <xf numFmtId="0" fontId="4" fillId="2" borderId="35" xfId="0" applyFont="1" applyFill="1" applyBorder="1"/>
    <xf numFmtId="165" fontId="2" fillId="2" borderId="21" xfId="1" applyNumberFormat="1" applyFont="1" applyFill="1" applyBorder="1" applyAlignment="1">
      <alignment horizontal="right" vertical="top"/>
    </xf>
    <xf numFmtId="165" fontId="2" fillId="2" borderId="1" xfId="1" applyNumberFormat="1" applyFont="1" applyFill="1" applyBorder="1" applyAlignment="1">
      <alignment horizontal="right" vertical="top"/>
    </xf>
    <xf numFmtId="165" fontId="2" fillId="2" borderId="9" xfId="1" applyNumberFormat="1" applyFont="1" applyFill="1" applyBorder="1" applyAlignment="1">
      <alignment horizontal="right" vertical="top"/>
    </xf>
    <xf numFmtId="165" fontId="2" fillId="2" borderId="22" xfId="1" applyNumberFormat="1" applyFont="1" applyFill="1" applyBorder="1" applyAlignment="1">
      <alignment horizontal="right" vertical="top"/>
    </xf>
    <xf numFmtId="165" fontId="2" fillId="2" borderId="10" xfId="1" applyNumberFormat="1" applyFont="1" applyFill="1" applyBorder="1" applyAlignment="1">
      <alignment horizontal="right" vertical="top"/>
    </xf>
    <xf numFmtId="0" fontId="19" fillId="2" borderId="0" xfId="0" applyFont="1" applyFill="1" applyAlignment="1">
      <alignment horizontal="left"/>
    </xf>
    <xf numFmtId="0" fontId="2" fillId="0" borderId="0" xfId="0" applyFont="1" applyAlignment="1">
      <alignment horizontal="left"/>
    </xf>
    <xf numFmtId="0" fontId="5" fillId="2" borderId="0" xfId="3" applyFill="1" applyAlignment="1" applyProtection="1"/>
    <xf numFmtId="0" fontId="3" fillId="2" borderId="0" xfId="0" applyFont="1" applyFill="1" applyAlignment="1">
      <alignment vertical="top"/>
    </xf>
    <xf numFmtId="0" fontId="4" fillId="2" borderId="40" xfId="0" applyFont="1" applyFill="1" applyBorder="1"/>
    <xf numFmtId="0" fontId="13" fillId="2" borderId="0" xfId="4" applyFont="1" applyFill="1" applyAlignment="1">
      <alignment vertical="center"/>
    </xf>
    <xf numFmtId="0" fontId="21" fillId="2" borderId="0" xfId="12" applyFont="1" applyFill="1"/>
    <xf numFmtId="0" fontId="20" fillId="2" borderId="0" xfId="12" applyFont="1" applyFill="1" applyAlignment="1">
      <alignment vertical="top" wrapText="1" readingOrder="1"/>
    </xf>
    <xf numFmtId="0" fontId="20" fillId="2" borderId="0" xfId="0" applyFont="1" applyFill="1" applyAlignment="1">
      <alignment vertical="top" readingOrder="1"/>
    </xf>
    <xf numFmtId="165" fontId="4" fillId="2" borderId="51" xfId="1" applyNumberFormat="1" applyFont="1" applyFill="1" applyBorder="1" applyAlignment="1">
      <alignment horizontal="center" vertical="center" wrapText="1"/>
    </xf>
    <xf numFmtId="165" fontId="4" fillId="2" borderId="50" xfId="1" applyNumberFormat="1" applyFont="1" applyFill="1" applyBorder="1" applyAlignment="1">
      <alignment horizontal="center" vertical="top" wrapText="1"/>
    </xf>
    <xf numFmtId="165" fontId="4" fillId="2" borderId="49" xfId="1" applyNumberFormat="1" applyFont="1" applyFill="1" applyBorder="1" applyAlignment="1">
      <alignment horizontal="center" vertical="top" wrapText="1"/>
    </xf>
    <xf numFmtId="165" fontId="4" fillId="2" borderId="0" xfId="1" applyNumberFormat="1" applyFont="1" applyFill="1" applyBorder="1" applyAlignment="1">
      <alignment vertical="center" wrapText="1"/>
    </xf>
    <xf numFmtId="0" fontId="13" fillId="0" borderId="0" xfId="4" applyFont="1" applyAlignment="1" applyProtection="1">
      <alignment vertical="top" wrapText="1" readingOrder="1"/>
      <protection locked="0"/>
    </xf>
    <xf numFmtId="0" fontId="13" fillId="0" borderId="0" xfId="4" applyFont="1"/>
    <xf numFmtId="0" fontId="7" fillId="0" borderId="0" xfId="4" applyAlignment="1">
      <alignment vertical="top" wrapText="1"/>
    </xf>
    <xf numFmtId="0" fontId="4" fillId="2" borderId="36" xfId="0" applyFont="1" applyFill="1" applyBorder="1" applyAlignment="1">
      <alignment vertical="center" wrapText="1"/>
    </xf>
    <xf numFmtId="3" fontId="2" fillId="2" borderId="26" xfId="0" applyNumberFormat="1" applyFont="1" applyFill="1" applyBorder="1" applyAlignment="1">
      <alignment vertical="center"/>
    </xf>
    <xf numFmtId="3" fontId="2" fillId="2" borderId="19" xfId="0" applyNumberFormat="1" applyFont="1" applyFill="1" applyBorder="1" applyAlignment="1">
      <alignment vertical="center"/>
    </xf>
    <xf numFmtId="0" fontId="25" fillId="2" borderId="56" xfId="0" applyFont="1" applyFill="1" applyBorder="1" applyAlignment="1">
      <alignment vertical="top"/>
    </xf>
    <xf numFmtId="0" fontId="25" fillId="2" borderId="56" xfId="0" applyFont="1" applyFill="1" applyBorder="1" applyAlignment="1">
      <alignment vertical="center"/>
    </xf>
    <xf numFmtId="0" fontId="25" fillId="2" borderId="57" xfId="0" applyFont="1" applyFill="1" applyBorder="1" applyAlignment="1">
      <alignment vertical="center"/>
    </xf>
    <xf numFmtId="3" fontId="2" fillId="2" borderId="34" xfId="0" applyNumberFormat="1" applyFont="1" applyFill="1" applyBorder="1" applyAlignment="1">
      <alignment vertical="center"/>
    </xf>
    <xf numFmtId="3" fontId="2" fillId="2" borderId="36" xfId="0" applyNumberFormat="1" applyFont="1" applyFill="1" applyBorder="1" applyAlignment="1">
      <alignment vertical="center"/>
    </xf>
    <xf numFmtId="3" fontId="2" fillId="2" borderId="56" xfId="0" applyNumberFormat="1" applyFont="1" applyFill="1" applyBorder="1" applyAlignment="1">
      <alignment vertical="center"/>
    </xf>
    <xf numFmtId="3" fontId="2" fillId="2" borderId="57" xfId="0" applyNumberFormat="1" applyFont="1" applyFill="1" applyBorder="1" applyAlignment="1">
      <alignment vertical="center"/>
    </xf>
    <xf numFmtId="3" fontId="2" fillId="2" borderId="54" xfId="0" applyNumberFormat="1" applyFont="1" applyFill="1" applyBorder="1" applyAlignment="1">
      <alignment vertical="center" wrapText="1"/>
    </xf>
    <xf numFmtId="3" fontId="2" fillId="2" borderId="53" xfId="0" applyNumberFormat="1" applyFont="1" applyFill="1" applyBorder="1" applyAlignment="1">
      <alignment vertical="center" wrapText="1"/>
    </xf>
    <xf numFmtId="0" fontId="2" fillId="2" borderId="56" xfId="0" applyFont="1" applyFill="1" applyBorder="1" applyAlignment="1">
      <alignment vertical="center"/>
    </xf>
    <xf numFmtId="0" fontId="2" fillId="2" borderId="56" xfId="0" applyFont="1" applyFill="1" applyBorder="1" applyAlignment="1">
      <alignment vertical="center" wrapText="1"/>
    </xf>
    <xf numFmtId="0" fontId="2" fillId="2" borderId="57" xfId="0" applyFont="1" applyFill="1" applyBorder="1" applyAlignment="1">
      <alignment vertical="center" wrapText="1"/>
    </xf>
    <xf numFmtId="3" fontId="2" fillId="2" borderId="34" xfId="0" applyNumberFormat="1" applyFont="1" applyFill="1" applyBorder="1" applyAlignment="1">
      <alignment vertical="center" wrapText="1"/>
    </xf>
    <xf numFmtId="3" fontId="2" fillId="2" borderId="36" xfId="0" applyNumberFormat="1" applyFont="1" applyFill="1" applyBorder="1" applyAlignment="1">
      <alignment vertical="center" wrapText="1"/>
    </xf>
    <xf numFmtId="10" fontId="0" fillId="2" borderId="54" xfId="2" applyNumberFormat="1" applyFont="1" applyFill="1" applyBorder="1"/>
    <xf numFmtId="10" fontId="0" fillId="2" borderId="53" xfId="2" applyNumberFormat="1" applyFont="1" applyFill="1" applyBorder="1"/>
    <xf numFmtId="0" fontId="2" fillId="2" borderId="34" xfId="0" applyFont="1" applyFill="1" applyBorder="1" applyAlignment="1">
      <alignment vertical="center" wrapText="1"/>
    </xf>
    <xf numFmtId="0" fontId="2" fillId="2" borderId="36" xfId="0" applyFont="1" applyFill="1" applyBorder="1" applyAlignment="1">
      <alignment vertical="center" wrapText="1"/>
    </xf>
    <xf numFmtId="3" fontId="2" fillId="2" borderId="35" xfId="0" applyNumberFormat="1" applyFont="1" applyFill="1" applyBorder="1" applyAlignment="1">
      <alignment vertical="center" wrapText="1"/>
    </xf>
    <xf numFmtId="3" fontId="26" fillId="2" borderId="36" xfId="0" applyNumberFormat="1" applyFont="1" applyFill="1" applyBorder="1" applyAlignment="1">
      <alignment vertical="center" wrapText="1"/>
    </xf>
    <xf numFmtId="3" fontId="2" fillId="2" borderId="0" xfId="0" applyNumberFormat="1" applyFont="1" applyFill="1" applyAlignment="1">
      <alignment vertical="center" wrapText="1"/>
    </xf>
    <xf numFmtId="3" fontId="2" fillId="2" borderId="57" xfId="0" applyNumberFormat="1" applyFont="1" applyFill="1" applyBorder="1" applyAlignment="1">
      <alignment vertical="center" wrapText="1"/>
    </xf>
    <xf numFmtId="0" fontId="25" fillId="2" borderId="54" xfId="0" applyFont="1" applyFill="1" applyBorder="1" applyAlignment="1">
      <alignment vertical="top"/>
    </xf>
    <xf numFmtId="0" fontId="2" fillId="2" borderId="53" xfId="0" applyFont="1" applyFill="1" applyBorder="1" applyAlignment="1">
      <alignment vertical="center"/>
    </xf>
    <xf numFmtId="10" fontId="2" fillId="2" borderId="58" xfId="0" applyNumberFormat="1" applyFont="1" applyFill="1" applyBorder="1" applyAlignment="1">
      <alignment vertical="center"/>
    </xf>
    <xf numFmtId="10" fontId="2" fillId="2" borderId="53" xfId="0" applyNumberFormat="1" applyFont="1" applyFill="1" applyBorder="1" applyAlignment="1">
      <alignment vertical="center"/>
    </xf>
    <xf numFmtId="0" fontId="27" fillId="0" borderId="0" xfId="3" applyFont="1" applyAlignment="1" applyProtection="1">
      <alignment vertical="top" wrapText="1" readingOrder="1"/>
      <protection locked="0"/>
    </xf>
    <xf numFmtId="0" fontId="10" fillId="0" borderId="0" xfId="3" applyFont="1" applyAlignment="1" applyProtection="1">
      <alignment vertical="top" wrapText="1" readingOrder="1"/>
      <protection locked="0"/>
    </xf>
    <xf numFmtId="0" fontId="10" fillId="0" borderId="0" xfId="3" applyFont="1" applyAlignment="1">
      <alignment horizontal="left"/>
    </xf>
    <xf numFmtId="167" fontId="0" fillId="2" borderId="0" xfId="0" applyNumberFormat="1" applyFill="1"/>
    <xf numFmtId="165" fontId="17" fillId="2" borderId="1" xfId="1" applyNumberFormat="1" applyFont="1" applyFill="1" applyBorder="1" applyAlignment="1">
      <alignment horizontal="right" vertical="top"/>
    </xf>
    <xf numFmtId="0" fontId="4" fillId="2" borderId="24" xfId="0" applyFont="1" applyFill="1" applyBorder="1" applyAlignment="1">
      <alignment horizontal="left" vertical="top" wrapText="1"/>
    </xf>
    <xf numFmtId="0" fontId="4" fillId="2" borderId="25" xfId="0" applyFont="1" applyFill="1" applyBorder="1" applyAlignment="1">
      <alignment horizontal="left"/>
    </xf>
    <xf numFmtId="165" fontId="17" fillId="2" borderId="4" xfId="1" applyNumberFormat="1" applyFont="1" applyFill="1" applyBorder="1" applyAlignment="1">
      <alignment horizontal="right" vertical="top"/>
    </xf>
    <xf numFmtId="165" fontId="17" fillId="2" borderId="5" xfId="0" applyNumberFormat="1" applyFont="1" applyFill="1" applyBorder="1"/>
    <xf numFmtId="165" fontId="17" fillId="2" borderId="7" xfId="0" applyNumberFormat="1" applyFont="1" applyFill="1" applyBorder="1"/>
    <xf numFmtId="165" fontId="17" fillId="2" borderId="9" xfId="1" applyNumberFormat="1" applyFont="1" applyFill="1" applyBorder="1" applyAlignment="1">
      <alignment horizontal="right" vertical="top"/>
    </xf>
    <xf numFmtId="165" fontId="17" fillId="2" borderId="10" xfId="0" applyNumberFormat="1" applyFont="1" applyFill="1" applyBorder="1"/>
    <xf numFmtId="0" fontId="13" fillId="2" borderId="0" xfId="6" applyFont="1" applyFill="1" applyAlignment="1" applyProtection="1">
      <alignment vertical="top" wrapText="1" readingOrder="1"/>
      <protection locked="0"/>
    </xf>
    <xf numFmtId="0" fontId="2" fillId="2" borderId="15" xfId="0" applyFont="1" applyFill="1" applyBorder="1" applyAlignment="1">
      <alignment vertical="center"/>
    </xf>
    <xf numFmtId="0" fontId="12" fillId="0" borderId="0" xfId="0" applyFont="1" applyAlignment="1" applyProtection="1">
      <alignment horizontal="left" vertical="top" wrapText="1" readingOrder="1"/>
      <protection locked="0"/>
    </xf>
    <xf numFmtId="0" fontId="7" fillId="0" borderId="0" xfId="4" applyAlignment="1">
      <alignment horizontal="left" vertical="top" wrapText="1"/>
    </xf>
    <xf numFmtId="0" fontId="9" fillId="2" borderId="0" xfId="0" applyFont="1" applyFill="1" applyAlignment="1">
      <alignment horizontal="left" wrapText="1"/>
    </xf>
    <xf numFmtId="0" fontId="9" fillId="2" borderId="0" xfId="0" applyFont="1" applyFill="1" applyAlignment="1">
      <alignment horizontal="left"/>
    </xf>
    <xf numFmtId="0" fontId="2" fillId="2" borderId="0" xfId="0" applyFont="1" applyFill="1"/>
    <xf numFmtId="0" fontId="7" fillId="0" borderId="0" xfId="4" applyAlignment="1">
      <alignment horizontal="left" vertical="top"/>
    </xf>
    <xf numFmtId="0" fontId="12" fillId="0" borderId="0" xfId="4" applyFont="1" applyAlignment="1" applyProtection="1">
      <alignment horizontal="left" vertical="top" wrapText="1" readingOrder="1"/>
      <protection locked="0"/>
    </xf>
    <xf numFmtId="0" fontId="13" fillId="0" borderId="0" xfId="4" applyFont="1" applyAlignment="1" applyProtection="1">
      <alignment vertical="top" wrapText="1" readingOrder="1"/>
      <protection locked="0"/>
    </xf>
    <xf numFmtId="0" fontId="13" fillId="0" borderId="0" xfId="4" applyFont="1"/>
    <xf numFmtId="0" fontId="22" fillId="0" borderId="0" xfId="4" applyFont="1" applyAlignment="1" applyProtection="1">
      <alignment vertical="top" wrapText="1" readingOrder="1"/>
      <protection locked="0"/>
    </xf>
    <xf numFmtId="0" fontId="17" fillId="0" borderId="0" xfId="4" applyFont="1"/>
    <xf numFmtId="0" fontId="4" fillId="0" borderId="34" xfId="0" applyFont="1" applyBorder="1" applyAlignment="1">
      <alignment horizontal="left" vertical="center" wrapText="1"/>
    </xf>
    <xf numFmtId="0" fontId="4" fillId="0" borderId="36" xfId="0" applyFont="1" applyBorder="1" applyAlignment="1">
      <alignment horizontal="left" vertical="center" wrapText="1"/>
    </xf>
    <xf numFmtId="0" fontId="20" fillId="2" borderId="0" xfId="12" applyFont="1" applyFill="1" applyAlignment="1">
      <alignment horizontal="left" vertical="top" wrapText="1" readingOrder="1"/>
    </xf>
    <xf numFmtId="0" fontId="20" fillId="2" borderId="0" xfId="12" applyFont="1" applyFill="1" applyAlignment="1">
      <alignment vertical="top" wrapText="1" readingOrder="1"/>
    </xf>
    <xf numFmtId="0" fontId="21" fillId="2" borderId="0" xfId="12" applyFont="1" applyFill="1"/>
    <xf numFmtId="0" fontId="24" fillId="2" borderId="0" xfId="0" applyFont="1" applyFill="1" applyAlignment="1">
      <alignment horizontal="left" wrapText="1"/>
    </xf>
    <xf numFmtId="0" fontId="0" fillId="2" borderId="0" xfId="0" applyFill="1" applyAlignment="1">
      <alignment horizontal="center"/>
    </xf>
    <xf numFmtId="0" fontId="0" fillId="2" borderId="57" xfId="0" applyFill="1" applyBorder="1" applyAlignment="1">
      <alignment horizontal="center"/>
    </xf>
    <xf numFmtId="0" fontId="2" fillId="2" borderId="26" xfId="0" applyFont="1" applyFill="1" applyBorder="1" applyAlignment="1">
      <alignment horizontal="left" vertical="center"/>
    </xf>
    <xf numFmtId="0" fontId="2" fillId="2" borderId="33" xfId="0" applyFont="1" applyFill="1" applyBorder="1" applyAlignment="1">
      <alignment horizontal="left" vertical="center"/>
    </xf>
    <xf numFmtId="0" fontId="2" fillId="2" borderId="34" xfId="0" applyFont="1" applyFill="1" applyBorder="1" applyAlignment="1">
      <alignment horizontal="left" vertical="center" wrapText="1"/>
    </xf>
    <xf numFmtId="0" fontId="2" fillId="2" borderId="35" xfId="0" applyFont="1" applyFill="1" applyBorder="1" applyAlignment="1">
      <alignment horizontal="left" vertical="center" wrapText="1"/>
    </xf>
    <xf numFmtId="0" fontId="2" fillId="2" borderId="56"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54" xfId="0" applyFont="1" applyFill="1" applyBorder="1" applyAlignment="1">
      <alignment horizontal="left" vertical="center" wrapText="1"/>
    </xf>
    <xf numFmtId="0" fontId="2" fillId="2" borderId="53" xfId="0" applyFont="1" applyFill="1" applyBorder="1" applyAlignment="1">
      <alignment horizontal="left" vertical="center" wrapText="1"/>
    </xf>
    <xf numFmtId="0" fontId="2" fillId="2" borderId="34"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54" xfId="0" applyFont="1" applyFill="1" applyBorder="1" applyAlignment="1">
      <alignment horizontal="center" vertical="center" wrapText="1"/>
    </xf>
    <xf numFmtId="0" fontId="2" fillId="2" borderId="53" xfId="0" applyFont="1" applyFill="1" applyBorder="1" applyAlignment="1">
      <alignment horizontal="center" vertical="center" wrapText="1"/>
    </xf>
    <xf numFmtId="0" fontId="4" fillId="2" borderId="26"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6" xfId="0" applyFont="1" applyFill="1" applyBorder="1" applyAlignment="1">
      <alignment horizontal="center"/>
    </xf>
    <xf numFmtId="0" fontId="4" fillId="2" borderId="19" xfId="0" applyFont="1" applyFill="1" applyBorder="1" applyAlignment="1">
      <alignment horizontal="center"/>
    </xf>
    <xf numFmtId="0" fontId="7" fillId="2" borderId="56" xfId="6" applyFill="1" applyBorder="1" applyAlignment="1" applyProtection="1">
      <alignment horizontal="left" vertical="top" wrapText="1" readingOrder="1"/>
      <protection locked="0"/>
    </xf>
    <xf numFmtId="0" fontId="7" fillId="2" borderId="0" xfId="6" applyFill="1" applyAlignment="1" applyProtection="1">
      <alignment horizontal="left" vertical="top" wrapText="1" readingOrder="1"/>
      <protection locked="0"/>
    </xf>
    <xf numFmtId="0" fontId="7" fillId="2" borderId="57" xfId="6" applyFill="1" applyBorder="1" applyAlignment="1" applyProtection="1">
      <alignment horizontal="left" vertical="top" wrapText="1" readingOrder="1"/>
      <protection locked="0"/>
    </xf>
    <xf numFmtId="0" fontId="3" fillId="2" borderId="0" xfId="0" applyFont="1" applyFill="1" applyAlignment="1">
      <alignment horizontal="left" wrapText="1"/>
    </xf>
    <xf numFmtId="0" fontId="13" fillId="2" borderId="0" xfId="6" applyFont="1" applyFill="1" applyAlignment="1" applyProtection="1">
      <alignment horizontal="left" vertical="top" wrapText="1" readingOrder="1"/>
      <protection locked="0"/>
    </xf>
    <xf numFmtId="0" fontId="4" fillId="2" borderId="34" xfId="0" applyFont="1" applyFill="1" applyBorder="1" applyAlignment="1">
      <alignment horizontal="center"/>
    </xf>
    <xf numFmtId="0" fontId="4" fillId="2" borderId="35" xfId="0" applyFont="1" applyFill="1" applyBorder="1" applyAlignment="1">
      <alignment horizontal="center"/>
    </xf>
    <xf numFmtId="0" fontId="4" fillId="2" borderId="36" xfId="0" applyFont="1" applyFill="1" applyBorder="1" applyAlignment="1">
      <alignment horizontal="center"/>
    </xf>
    <xf numFmtId="0" fontId="4" fillId="2" borderId="39" xfId="0" applyFont="1" applyFill="1" applyBorder="1" applyAlignment="1">
      <alignment horizontal="center" vertical="center" wrapText="1"/>
    </xf>
    <xf numFmtId="0" fontId="4" fillId="2" borderId="55" xfId="0" applyFont="1" applyFill="1" applyBorder="1" applyAlignment="1">
      <alignment horizontal="center" vertical="center" wrapText="1"/>
    </xf>
    <xf numFmtId="0" fontId="4" fillId="2" borderId="49" xfId="0" applyFont="1" applyFill="1" applyBorder="1" applyAlignment="1">
      <alignment horizontal="center" vertical="top" wrapText="1"/>
    </xf>
    <xf numFmtId="0" fontId="4" fillId="2" borderId="48" xfId="0" applyFont="1" applyFill="1" applyBorder="1" applyAlignment="1">
      <alignment horizontal="center" vertical="top" wrapText="1"/>
    </xf>
    <xf numFmtId="0" fontId="4" fillId="2" borderId="50" xfId="0" applyFont="1" applyFill="1" applyBorder="1" applyAlignment="1">
      <alignment horizontal="center" vertical="top" wrapText="1"/>
    </xf>
    <xf numFmtId="0" fontId="4" fillId="2" borderId="47" xfId="0" applyFont="1" applyFill="1" applyBorder="1" applyAlignment="1">
      <alignment horizontal="center" vertical="top" wrapText="1"/>
    </xf>
    <xf numFmtId="0" fontId="4" fillId="2" borderId="36" xfId="0" applyFont="1" applyFill="1" applyBorder="1" applyAlignment="1">
      <alignment horizontal="center" vertical="top" wrapText="1"/>
    </xf>
    <xf numFmtId="0" fontId="4" fillId="2" borderId="53" xfId="0" applyFont="1" applyFill="1" applyBorder="1" applyAlignment="1">
      <alignment horizontal="center" vertical="top" wrapText="1"/>
    </xf>
    <xf numFmtId="0" fontId="4" fillId="2" borderId="2" xfId="0" applyFont="1" applyFill="1" applyBorder="1" applyAlignment="1">
      <alignment horizontal="center"/>
    </xf>
    <xf numFmtId="0" fontId="4" fillId="2" borderId="23" xfId="0" applyFont="1" applyFill="1" applyBorder="1" applyAlignment="1">
      <alignment horizontal="center"/>
    </xf>
    <xf numFmtId="0" fontId="4" fillId="2" borderId="25" xfId="0" applyFont="1" applyFill="1" applyBorder="1" applyAlignment="1">
      <alignment horizontal="center"/>
    </xf>
    <xf numFmtId="0" fontId="5" fillId="0" borderId="0" xfId="3" applyAlignment="1">
      <alignment horizontal="left"/>
    </xf>
    <xf numFmtId="0" fontId="5" fillId="0" borderId="0" xfId="3" applyAlignment="1">
      <alignment horizontal="left"/>
    </xf>
  </cellXfs>
  <cellStyles count="59">
    <cellStyle name="Comma" xfId="1" builtinId="3"/>
    <cellStyle name="Comma 13" xfId="11" xr:uid="{AC7B0A93-675B-430B-B5DB-65677C5FFFA7}"/>
    <cellStyle name="Comma 2" xfId="18" xr:uid="{79A1E9F7-56CF-46BB-B48D-A0EC63AD5C0F}"/>
    <cellStyle name="Comma 2 2" xfId="27" xr:uid="{AB4898EC-9DB2-4DA2-B481-35AC5F2BA84B}"/>
    <cellStyle name="Comma 2 2 2" xfId="48" xr:uid="{D0E93BA8-74A2-472B-948A-EB7BE8D5147B}"/>
    <cellStyle name="Comma 2 3" xfId="45" xr:uid="{964253FF-8B91-4FD1-8A28-FB5F1FAE8FBB}"/>
    <cellStyle name="Comma 3" xfId="28" xr:uid="{496C2821-BD53-47F6-9598-EF2C46CA39DE}"/>
    <cellStyle name="Comma 3 2" xfId="49" xr:uid="{3CB4704D-4CC4-4578-A97F-4600F0CF17F0}"/>
    <cellStyle name="Comma 4" xfId="13" xr:uid="{FE43FF34-0813-4786-B47B-6A3DAB7FD9CB}"/>
    <cellStyle name="Comma 4 2" xfId="47" xr:uid="{0B3E01D7-5896-46F0-ACC7-0F6A51787725}"/>
    <cellStyle name="Comma 5" xfId="24" xr:uid="{F5B878B6-8907-4A69-A72D-BAAE45CBBF8D}"/>
    <cellStyle name="Followed Hyperlink 2" xfId="38" xr:uid="{C0761A04-0EFC-4B5E-8111-4E442B2412BA}"/>
    <cellStyle name="Hyperlink" xfId="3" builtinId="8"/>
    <cellStyle name="Hyperlink 2" xfId="5" xr:uid="{E8EF6735-BBAE-4C82-8704-FCFB00B734B0}"/>
    <cellStyle name="Hyperlink 2 2 3" xfId="8" xr:uid="{BC9DB945-DF1C-4D10-823B-C6CB629936B5}"/>
    <cellStyle name="Hyperlink 3" xfId="37" xr:uid="{210E3769-507A-4CCE-99A7-A06651089017}"/>
    <cellStyle name="Hyperlink 4" xfId="26" xr:uid="{6506457E-059C-4B06-962A-2C8E0483CD17}"/>
    <cellStyle name="Hyperlink 5" xfId="16" xr:uid="{34DB6E8E-E3F9-4D46-BB98-4BFCEB4E2123}"/>
    <cellStyle name="Normal" xfId="0" builtinId="0"/>
    <cellStyle name="Normal 14" xfId="7" xr:uid="{3D5E397D-3BC9-48CB-B5D4-F0481614B51D}"/>
    <cellStyle name="Normal 2" xfId="4" xr:uid="{679D5669-B5C5-4A3E-9F62-515BAFC7EA99}"/>
    <cellStyle name="Normal 2 2" xfId="19" xr:uid="{010C21D2-A67E-4146-A0E8-713A0D4E8B1C}"/>
    <cellStyle name="Normal 2 2 2" xfId="6" xr:uid="{48638234-2430-43C3-AB57-936A20FD42FA}"/>
    <cellStyle name="Normal 2 2 2 2" xfId="14" xr:uid="{76FDD7FB-FBDF-4D5F-A4D7-7EB042FC25F2}"/>
    <cellStyle name="Normal 2 3" xfId="21" xr:uid="{0C9247C4-AD57-4FC3-95CD-F05BB5A6F71A}"/>
    <cellStyle name="Normal 2 5" xfId="15" xr:uid="{30169EA8-64CE-4BF7-B651-004B8DB72033}"/>
    <cellStyle name="Normal 3" xfId="12" xr:uid="{FEDEB3B4-880D-4B8D-83AB-E4B3BD995EC2}"/>
    <cellStyle name="Normal 3 2" xfId="30" xr:uid="{4601839E-C018-4403-946C-AC309A59430F}"/>
    <cellStyle name="Normal 3 2 2" xfId="51" xr:uid="{A09B5F16-B2A4-4291-A2F1-41B0FEB1B6FF}"/>
    <cellStyle name="Normal 3 3" xfId="29" xr:uid="{E232E4C1-42AB-44E3-B010-B0886E79FC04}"/>
    <cellStyle name="Normal 3 3 2" xfId="50" xr:uid="{3269EED9-F44B-4984-B70C-E70CAD7FDAED}"/>
    <cellStyle name="Normal 3 4" xfId="46" xr:uid="{25607623-C665-409D-850F-58EF6454B817}"/>
    <cellStyle name="Normal 3 5" xfId="20" xr:uid="{123E42C8-A568-46ED-B6D3-812D73677BE4}"/>
    <cellStyle name="Normal 3 6" xfId="58" xr:uid="{0AF1679C-460D-4C32-91C2-FC9F6020347D}"/>
    <cellStyle name="Normal 4" xfId="31" xr:uid="{3D662A42-AEB4-4A6B-8FBA-F53F27D0356F}"/>
    <cellStyle name="Normal 5" xfId="41" xr:uid="{043BF236-8DBF-4153-BBF2-D91E09673118}"/>
    <cellStyle name="Normal 5 3 5" xfId="9" xr:uid="{DD6713AF-D302-4663-B22E-A9E7644BCF2B}"/>
    <cellStyle name="Normal 6" xfId="42" xr:uid="{C00141BD-0190-4B1F-8D0F-DE9F13E0764E}"/>
    <cellStyle name="Normal 6 2" xfId="55" xr:uid="{01230DEB-AA19-4AD8-8CBF-EE7A395230EB}"/>
    <cellStyle name="Normal 7" xfId="43" xr:uid="{947E59CA-FC12-42D5-B59B-A5CB60569CCD}"/>
    <cellStyle name="Normal 7 2" xfId="56" xr:uid="{341648A6-8088-4C27-849A-0DC43BE67561}"/>
    <cellStyle name="Normal 8" xfId="44" xr:uid="{CCDAC3DF-6B26-4F7A-9510-479A334FE13D}"/>
    <cellStyle name="Normal 8 2" xfId="57" xr:uid="{C742918F-53E3-494E-AE2F-F28BE8DAFDE2}"/>
    <cellStyle name="Normal 8 3" xfId="52" xr:uid="{07D3844A-9A85-4B57-89B5-20CF2A439BA8}"/>
    <cellStyle name="Note 2" xfId="39" xr:uid="{CF5D0316-F347-40AA-B34C-7CA531111AE7}"/>
    <cellStyle name="Note 3" xfId="40" xr:uid="{30306195-5940-44E9-9428-BB07167EB7AC}"/>
    <cellStyle name="Percent" xfId="2" builtinId="5"/>
    <cellStyle name="Percent 2" xfId="17" xr:uid="{1EE2376F-5CAC-4AC4-BA4C-3DF5E991D30D}"/>
    <cellStyle name="Percent 2 2" xfId="25" xr:uid="{1A00FF3B-5749-4471-9764-9CCC6399A8EB}"/>
    <cellStyle name="Percent 3" xfId="23" xr:uid="{E9A89F30-91DC-4C3F-8A1D-A0E13506ECF8}"/>
    <cellStyle name="Percent 3 2" xfId="33" xr:uid="{50D94C1C-23F0-49A8-B653-137635D34F1C}"/>
    <cellStyle name="Percent 3 2 2" xfId="34" xr:uid="{DF1A9900-0859-42F2-93D2-168E27454D78}"/>
    <cellStyle name="Percent 3 2 2 2" xfId="54" xr:uid="{F4985C2F-2E2F-4B16-9A6E-18C4EBF0A9DE}"/>
    <cellStyle name="Percent 3 3" xfId="32" xr:uid="{17870044-15AD-49D5-B52E-C097716AB38D}"/>
    <cellStyle name="Percent 3 3 2" xfId="53" xr:uid="{EA0F2109-4460-4A82-98AB-40EE9A3E8576}"/>
    <cellStyle name="Percent 4" xfId="35" xr:uid="{777E4159-A1B1-4720-8FD0-4DDEC5BEB1CA}"/>
    <cellStyle name="Percent 5" xfId="36" xr:uid="{C6D3E617-8B63-4694-9D76-41CC216F7B74}"/>
    <cellStyle name="Percent 6" xfId="22" xr:uid="{4C33A3E2-B69D-4536-82B0-CC10C5D2E649}"/>
    <cellStyle name="Percent 8 2 5" xfId="10" xr:uid="{B4B7B13E-0FF6-4500-BEC7-BF63F9BC16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0</xdr:rowOff>
    </xdr:from>
    <xdr:to>
      <xdr:col>1</xdr:col>
      <xdr:colOff>374409</xdr:colOff>
      <xdr:row>35</xdr:row>
      <xdr:rowOff>428066</xdr:rowOff>
    </xdr:to>
    <xdr:pic>
      <xdr:nvPicPr>
        <xdr:cNvPr id="3" name="Picture 2" descr="48bf4cd158a94aebada082d9c5a61d4a">
          <a:extLst>
            <a:ext uri="{FF2B5EF4-FFF2-40B4-BE49-F238E27FC236}">
              <a16:creationId xmlns:a16="http://schemas.microsoft.com/office/drawing/2014/main" id="{785BBAAA-2A33-4457-BDAA-2C486E0D20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23100"/>
          <a:ext cx="1015759" cy="428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6899096</xdr:colOff>
      <xdr:row>0</xdr:row>
      <xdr:rowOff>0</xdr:rowOff>
    </xdr:from>
    <xdr:to>
      <xdr:col>2</xdr:col>
      <xdr:colOff>349250</xdr:colOff>
      <xdr:row>7</xdr:row>
      <xdr:rowOff>142082</xdr:rowOff>
    </xdr:to>
    <xdr:pic>
      <xdr:nvPicPr>
        <xdr:cNvPr id="5" name="Picture 4" descr="NHS England logo">
          <a:extLst>
            <a:ext uri="{FF2B5EF4-FFF2-40B4-BE49-F238E27FC236}">
              <a16:creationId xmlns:a16="http://schemas.microsoft.com/office/drawing/2014/main" id="{098D092B-86DF-4B42-BE28-5FC7060BC1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537271" y="0"/>
          <a:ext cx="1825804" cy="14120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1158875</xdr:colOff>
      <xdr:row>1</xdr:row>
      <xdr:rowOff>170657</xdr:rowOff>
    </xdr:to>
    <xdr:pic>
      <xdr:nvPicPr>
        <xdr:cNvPr id="3" name="Picture 2" descr="NHS England logo">
          <a:extLst>
            <a:ext uri="{FF2B5EF4-FFF2-40B4-BE49-F238E27FC236}">
              <a16:creationId xmlns:a16="http://schemas.microsoft.com/office/drawing/2014/main" id="{77A78688-CD9E-46B0-8E0D-FBF2CD5B3A6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58875" cy="113268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1158875</xdr:colOff>
      <xdr:row>1</xdr:row>
      <xdr:rowOff>170657</xdr:rowOff>
    </xdr:to>
    <xdr:pic>
      <xdr:nvPicPr>
        <xdr:cNvPr id="3" name="Picture 2" descr="NHS England logo">
          <a:extLst>
            <a:ext uri="{FF2B5EF4-FFF2-40B4-BE49-F238E27FC236}">
              <a16:creationId xmlns:a16="http://schemas.microsoft.com/office/drawing/2014/main" id="{305F001A-BE5D-412D-B3A0-0542F16A516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58875" cy="1132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825500</xdr:colOff>
      <xdr:row>1</xdr:row>
      <xdr:rowOff>107157</xdr:rowOff>
    </xdr:to>
    <xdr:pic>
      <xdr:nvPicPr>
        <xdr:cNvPr id="2" name="Picture 1" descr="NHS England logo">
          <a:extLst>
            <a:ext uri="{FF2B5EF4-FFF2-40B4-BE49-F238E27FC236}">
              <a16:creationId xmlns:a16="http://schemas.microsoft.com/office/drawing/2014/main" id="{6CE31A76-6F67-4429-B6BB-77F3169742E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62050" cy="11326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276225</xdr:colOff>
      <xdr:row>1</xdr:row>
      <xdr:rowOff>170657</xdr:rowOff>
    </xdr:to>
    <xdr:pic>
      <xdr:nvPicPr>
        <xdr:cNvPr id="3" name="Picture 2" descr="NHS England logo">
          <a:extLst>
            <a:ext uri="{FF2B5EF4-FFF2-40B4-BE49-F238E27FC236}">
              <a16:creationId xmlns:a16="http://schemas.microsoft.com/office/drawing/2014/main" id="{85409107-B5AB-4B71-BA19-CB6A4FAF871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62050" cy="1132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273685</xdr:colOff>
      <xdr:row>1</xdr:row>
      <xdr:rowOff>182722</xdr:rowOff>
    </xdr:to>
    <xdr:pic>
      <xdr:nvPicPr>
        <xdr:cNvPr id="2" name="Picture 1" descr="NHS England logo">
          <a:extLst>
            <a:ext uri="{FF2B5EF4-FFF2-40B4-BE49-F238E27FC236}">
              <a16:creationId xmlns:a16="http://schemas.microsoft.com/office/drawing/2014/main" id="{F712E12A-3432-4E4B-B69D-DD9CDB7250A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58875" cy="11326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273050</xdr:colOff>
      <xdr:row>1</xdr:row>
      <xdr:rowOff>170657</xdr:rowOff>
    </xdr:to>
    <xdr:pic>
      <xdr:nvPicPr>
        <xdr:cNvPr id="3" name="Picture 2" descr="NHS England logo">
          <a:extLst>
            <a:ext uri="{FF2B5EF4-FFF2-40B4-BE49-F238E27FC236}">
              <a16:creationId xmlns:a16="http://schemas.microsoft.com/office/drawing/2014/main" id="{A4FA48B2-D0FA-4157-B177-F4E1CF06342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62050" cy="11326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273050</xdr:colOff>
      <xdr:row>1</xdr:row>
      <xdr:rowOff>170657</xdr:rowOff>
    </xdr:to>
    <xdr:pic>
      <xdr:nvPicPr>
        <xdr:cNvPr id="3" name="Picture 2" descr="NHS England logo">
          <a:extLst>
            <a:ext uri="{FF2B5EF4-FFF2-40B4-BE49-F238E27FC236}">
              <a16:creationId xmlns:a16="http://schemas.microsoft.com/office/drawing/2014/main" id="{BE8F085E-20EB-48D8-A0E4-90A9FDF79FA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62050" cy="11326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1158875</xdr:colOff>
      <xdr:row>1</xdr:row>
      <xdr:rowOff>170657</xdr:rowOff>
    </xdr:to>
    <xdr:pic>
      <xdr:nvPicPr>
        <xdr:cNvPr id="3" name="Picture 2" descr="NHS England logo">
          <a:extLst>
            <a:ext uri="{FF2B5EF4-FFF2-40B4-BE49-F238E27FC236}">
              <a16:creationId xmlns:a16="http://schemas.microsoft.com/office/drawing/2014/main" id="{E0F69104-E4F1-440C-9317-7250156099C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62050" cy="113268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1158875</xdr:colOff>
      <xdr:row>1</xdr:row>
      <xdr:rowOff>170657</xdr:rowOff>
    </xdr:to>
    <xdr:pic>
      <xdr:nvPicPr>
        <xdr:cNvPr id="3" name="Picture 2" descr="NHS England logo">
          <a:extLst>
            <a:ext uri="{FF2B5EF4-FFF2-40B4-BE49-F238E27FC236}">
              <a16:creationId xmlns:a16="http://schemas.microsoft.com/office/drawing/2014/main" id="{DE91D56D-B7ED-49A7-AA9A-6581B9B942A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58875" cy="11326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1177925</xdr:colOff>
      <xdr:row>1</xdr:row>
      <xdr:rowOff>182722</xdr:rowOff>
    </xdr:to>
    <xdr:pic>
      <xdr:nvPicPr>
        <xdr:cNvPr id="3" name="Picture 2" descr="NHS England logo">
          <a:extLst>
            <a:ext uri="{FF2B5EF4-FFF2-40B4-BE49-F238E27FC236}">
              <a16:creationId xmlns:a16="http://schemas.microsoft.com/office/drawing/2014/main" id="{57E0C7B6-C750-44E7-B719-A83F1196D4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293" t="20632" r="20287"/>
        <a:stretch/>
      </xdr:blipFill>
      <xdr:spPr>
        <a:xfrm>
          <a:off x="0" y="0"/>
          <a:ext cx="1158875" cy="113268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hscic.gov.uk/Documents%20and%20Settings/Sarah.Thomson/Desktop/CC/Critical%20Care/CC%20Tables%20and%20Charts%20Raw%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Validity"/>
      <sheetName val="CC Unit Function"/>
      <sheetName val="CC Admission Type"/>
      <sheetName val="CC Admission Source"/>
      <sheetName val="CC Source Location"/>
      <sheetName val="CC Discharge Status"/>
      <sheetName val="CC Discharge Destination"/>
      <sheetName val="CC Discharge Location"/>
      <sheetName val="CC Unit Bed Config"/>
      <sheetName val="CC Start Discharge Time"/>
      <sheetName val="CC Gender"/>
      <sheetName val="CC Quinary Start Age"/>
      <sheetName val="CC Gender and Age"/>
      <sheetName val="CC IMD Group"/>
      <sheetName val="CC Quarter Month Day"/>
      <sheetName val="CC Support Days Raw"/>
      <sheetName val="CC Support Days Pivot"/>
      <sheetName val="CC HRG 3.5"/>
      <sheetName val="CC Duration"/>
      <sheetName val="Support Activities"/>
      <sheetName val="Best Match"/>
      <sheetName val="Basic Resp Support"/>
      <sheetName val="Neurological Support"/>
      <sheetName val="Adv Respiratory Support"/>
      <sheetName val="Basic Cardio Support"/>
      <sheetName val="Adv Cardio Support"/>
      <sheetName val="Dermatological Support"/>
      <sheetName val="Gastro Support"/>
      <sheetName val="Liver Support"/>
      <sheetName val="Renal Support"/>
    </sheetNames>
    <sheetDataSet>
      <sheetData sheetId="0"/>
      <sheetData sheetId="1">
        <row r="20">
          <cell r="A20">
            <v>1</v>
          </cell>
          <cell r="B20" t="str">
            <v>Non-specific, general adult critical care patients predominate</v>
          </cell>
          <cell r="C20" t="str">
            <v>Adult</v>
          </cell>
        </row>
        <row r="21">
          <cell r="A21">
            <v>2</v>
          </cell>
          <cell r="B21" t="str">
            <v>Surgical adult patients (unspecified specialty)</v>
          </cell>
          <cell r="C21" t="str">
            <v>Adult</v>
          </cell>
        </row>
        <row r="22">
          <cell r="A22">
            <v>3</v>
          </cell>
          <cell r="B22" t="str">
            <v>Medical adult patients (unspecified specialty)</v>
          </cell>
          <cell r="C22" t="str">
            <v>Adult</v>
          </cell>
        </row>
        <row r="23">
          <cell r="A23">
            <v>4</v>
          </cell>
          <cell r="B23" t="str">
            <v>Paediatric Intensive Care Unit (Paediatric critical care patients predominate)</v>
          </cell>
          <cell r="C23" t="str">
            <v>Paediatric</v>
          </cell>
        </row>
        <row r="24">
          <cell r="A24">
            <v>5</v>
          </cell>
          <cell r="B24" t="str">
            <v>Neurosciences adult patients predominate</v>
          </cell>
          <cell r="C24" t="str">
            <v>Adult</v>
          </cell>
        </row>
        <row r="25">
          <cell r="A25">
            <v>6</v>
          </cell>
          <cell r="B25" t="str">
            <v>Cardiac surgical adult patients predominate</v>
          </cell>
          <cell r="C25" t="str">
            <v>Adult</v>
          </cell>
        </row>
        <row r="26">
          <cell r="A26">
            <v>7</v>
          </cell>
          <cell r="B26" t="str">
            <v>Thoracic surgical adult patients predominate</v>
          </cell>
          <cell r="C26" t="str">
            <v>Adult</v>
          </cell>
        </row>
        <row r="27">
          <cell r="A27">
            <v>8</v>
          </cell>
          <cell r="B27" t="str">
            <v>Burns and plastic surgery adult patients predominate</v>
          </cell>
          <cell r="C27" t="str">
            <v>Adult</v>
          </cell>
        </row>
        <row r="28">
          <cell r="A28">
            <v>9</v>
          </cell>
          <cell r="B28" t="str">
            <v>Spinal adult patients predominate</v>
          </cell>
          <cell r="C28" t="str">
            <v>Adult</v>
          </cell>
        </row>
        <row r="29">
          <cell r="A29">
            <v>10</v>
          </cell>
          <cell r="B29" t="str">
            <v>Renal adult patients predominate</v>
          </cell>
          <cell r="C29" t="str">
            <v>Adult</v>
          </cell>
        </row>
        <row r="30">
          <cell r="A30">
            <v>11</v>
          </cell>
          <cell r="B30" t="str">
            <v>Liver adult patients predominate</v>
          </cell>
          <cell r="C30" t="str">
            <v>Adult</v>
          </cell>
        </row>
        <row r="31">
          <cell r="A31">
            <v>12</v>
          </cell>
          <cell r="B31" t="str">
            <v>Obstetric and gynaecology critical care patients predominate</v>
          </cell>
          <cell r="C31" t="str">
            <v>Adult</v>
          </cell>
        </row>
        <row r="32">
          <cell r="A32">
            <v>13</v>
          </cell>
          <cell r="B32" t="str">
            <v>Neonatal Intensive Care Unit (Neonatal critical care patients predominate)</v>
          </cell>
          <cell r="C32" t="str">
            <v>Neonatal</v>
          </cell>
        </row>
        <row r="33">
          <cell r="A33">
            <v>14</v>
          </cell>
          <cell r="B33" t="str">
            <v>Facility for Babies on a Neonatal Transitional Care Ward</v>
          </cell>
          <cell r="C33" t="str">
            <v>Neonatal</v>
          </cell>
        </row>
        <row r="34">
          <cell r="A34">
            <v>15</v>
          </cell>
          <cell r="B34" t="str">
            <v>Facility for Babies on a Maternity Ward</v>
          </cell>
          <cell r="C34" t="str">
            <v>Neonatal</v>
          </cell>
        </row>
        <row r="35">
          <cell r="A35">
            <v>16</v>
          </cell>
          <cell r="B35" t="str">
            <v>Ward for children and young people</v>
          </cell>
          <cell r="C35" t="str">
            <v>Paediatric</v>
          </cell>
        </row>
        <row r="36">
          <cell r="A36">
            <v>17</v>
          </cell>
          <cell r="B36" t="str">
            <v>High Dependency Unit for children and young people</v>
          </cell>
          <cell r="C36" t="str">
            <v>Paediatric</v>
          </cell>
        </row>
        <row r="37">
          <cell r="A37">
            <v>18</v>
          </cell>
          <cell r="B37" t="str">
            <v>Renal Unit for children and young people</v>
          </cell>
          <cell r="C37" t="str">
            <v>Paediatric</v>
          </cell>
        </row>
        <row r="38">
          <cell r="A38">
            <v>19</v>
          </cell>
          <cell r="B38" t="str">
            <v>Burns Unit for children and young people</v>
          </cell>
          <cell r="C38" t="str">
            <v>Paediatric</v>
          </cell>
        </row>
        <row r="39">
          <cell r="A39">
            <v>90</v>
          </cell>
          <cell r="B39" t="str">
            <v>non standard location using a ward area</v>
          </cell>
          <cell r="C39" t="str">
            <v>Adult</v>
          </cell>
        </row>
        <row r="40">
          <cell r="A40">
            <v>91</v>
          </cell>
          <cell r="B40" t="str">
            <v>non standard location using the operating department</v>
          </cell>
          <cell r="C40" t="str">
            <v>Other</v>
          </cell>
        </row>
        <row r="41">
          <cell r="A41">
            <v>92</v>
          </cell>
          <cell r="B41" t="str">
            <v>Non standard location using the operating department for children and young people</v>
          </cell>
          <cell r="C41" t="str">
            <v>Paediatric</v>
          </cell>
        </row>
      </sheetData>
      <sheetData sheetId="2"/>
      <sheetData sheetId="3">
        <row r="16">
          <cell r="A16">
            <v>1</v>
          </cell>
          <cell r="B16" t="str">
            <v>Same NHS hospital site</v>
          </cell>
        </row>
        <row r="17">
          <cell r="A17">
            <v>2</v>
          </cell>
          <cell r="B17" t="str">
            <v>Other NHS hospital site (same or different NHS Trust)</v>
          </cell>
        </row>
        <row r="18">
          <cell r="A18">
            <v>3</v>
          </cell>
          <cell r="B18" t="str">
            <v>Independent Hospital Provider in the UK</v>
          </cell>
        </row>
        <row r="19">
          <cell r="A19">
            <v>4</v>
          </cell>
          <cell r="B19" t="str">
            <v>Non-hospital source within the UK (e.g. home)</v>
          </cell>
        </row>
        <row r="20">
          <cell r="A20">
            <v>5</v>
          </cell>
          <cell r="B20" t="str">
            <v>Non UK source such as repatriation, military personnel or foreign national</v>
          </cell>
        </row>
      </sheetData>
      <sheetData sheetId="4">
        <row r="21">
          <cell r="A21">
            <v>1</v>
          </cell>
          <cell r="B21" t="str">
            <v>Theatre and Recovery (following surgical and/or anaesthetic procedure)</v>
          </cell>
        </row>
        <row r="22">
          <cell r="A22">
            <v>2</v>
          </cell>
          <cell r="B22" t="str">
            <v>Recovery only (when used to provide temporary critical care facility)</v>
          </cell>
        </row>
        <row r="23">
          <cell r="A23">
            <v>3</v>
          </cell>
          <cell r="B23" t="str">
            <v>Other Ward (not critical care)</v>
          </cell>
        </row>
        <row r="24">
          <cell r="A24">
            <v>4</v>
          </cell>
          <cell r="B24" t="str">
            <v>Imaging department</v>
          </cell>
        </row>
        <row r="25">
          <cell r="A25">
            <v>5</v>
          </cell>
          <cell r="B25" t="str">
            <v>Accident and emergency</v>
          </cell>
        </row>
        <row r="26">
          <cell r="A26">
            <v>6</v>
          </cell>
          <cell r="B26" t="str">
            <v>Other intermediate care or specialist treatment areas including endoscopy units and catheter suites</v>
          </cell>
        </row>
        <row r="27">
          <cell r="A27">
            <v>7</v>
          </cell>
          <cell r="B27" t="str">
            <v>Obstetrics area</v>
          </cell>
        </row>
        <row r="28">
          <cell r="A28">
            <v>8</v>
          </cell>
          <cell r="B28" t="str">
            <v>Clinic</v>
          </cell>
        </row>
        <row r="29">
          <cell r="A29">
            <v>9</v>
          </cell>
          <cell r="B29" t="str">
            <v>Home or other residence (including nursing home, H.M. Prison or other residential care)</v>
          </cell>
        </row>
        <row r="30">
          <cell r="A30">
            <v>10</v>
          </cell>
          <cell r="B30" t="str">
            <v>Adult level three critical care bed (ICU bed)</v>
          </cell>
        </row>
        <row r="31">
          <cell r="A31">
            <v>11</v>
          </cell>
          <cell r="B31" t="str">
            <v>Adult level two critical care bed (HDU bed)</v>
          </cell>
        </row>
        <row r="32">
          <cell r="A32">
            <v>12</v>
          </cell>
          <cell r="B32" t="str">
            <v>Paediatric critical care area (neonatal and paediatric care)</v>
          </cell>
        </row>
      </sheetData>
      <sheetData sheetId="5">
        <row r="21">
          <cell r="A21">
            <v>1</v>
          </cell>
          <cell r="B21" t="str">
            <v>Fully ready for discharge</v>
          </cell>
        </row>
        <row r="22">
          <cell r="A22">
            <v>2</v>
          </cell>
          <cell r="B22" t="str">
            <v>Discharge for palliative care</v>
          </cell>
        </row>
        <row r="23">
          <cell r="A23">
            <v>3</v>
          </cell>
          <cell r="B23" t="str">
            <v>Early discharge due to shortage of critical care beds</v>
          </cell>
        </row>
        <row r="24">
          <cell r="A24">
            <v>4</v>
          </cell>
          <cell r="B24" t="str">
            <v>Delayed discharge due to shortage of other ward beds</v>
          </cell>
        </row>
        <row r="25">
          <cell r="A25">
            <v>5</v>
          </cell>
          <cell r="B25" t="str">
            <v>Current level of care continuing in another location</v>
          </cell>
        </row>
        <row r="26">
          <cell r="A26">
            <v>6</v>
          </cell>
          <cell r="B26" t="str">
            <v>More specialised care in another location</v>
          </cell>
        </row>
        <row r="27">
          <cell r="A27">
            <v>7</v>
          </cell>
          <cell r="B27" t="str">
            <v>Self discharge against medical advice</v>
          </cell>
        </row>
        <row r="28">
          <cell r="A28">
            <v>8</v>
          </cell>
          <cell r="B28" t="str">
            <v>Patient died (no organs donated)</v>
          </cell>
        </row>
        <row r="29">
          <cell r="A29">
            <v>9</v>
          </cell>
          <cell r="B29" t="str">
            <v>Patient died and became heart beating organ donor for heart, lungs, kidney, liver or other solid internal organ.</v>
          </cell>
        </row>
        <row r="30">
          <cell r="A30">
            <v>10</v>
          </cell>
          <cell r="B30" t="str">
            <v>Patient died and provided cadaveric tissue donation</v>
          </cell>
        </row>
      </sheetData>
      <sheetData sheetId="6">
        <row r="16">
          <cell r="A16">
            <v>1</v>
          </cell>
          <cell r="B16" t="str">
            <v>Same NHS hospital site</v>
          </cell>
        </row>
        <row r="17">
          <cell r="A17">
            <v>2</v>
          </cell>
          <cell r="B17" t="str">
            <v>Other NHS hospital site (can be same Trust or a different NHS Trust)</v>
          </cell>
        </row>
        <row r="18">
          <cell r="A18">
            <v>3</v>
          </cell>
          <cell r="B18" t="str">
            <v>Independent Hospital Provider in the UK</v>
          </cell>
        </row>
        <row r="19">
          <cell r="A19">
            <v>4</v>
          </cell>
          <cell r="B19" t="str">
            <v>Non-hospital destination within the UK (e.g. home as coded in Location)</v>
          </cell>
        </row>
        <row r="20">
          <cell r="A20">
            <v>5</v>
          </cell>
          <cell r="B20" t="str">
            <v>Non United Kingdom destination (e.g. repatriation)</v>
          </cell>
        </row>
        <row r="21">
          <cell r="A21">
            <v>6</v>
          </cell>
          <cell r="B21" t="str">
            <v>No discharge destination, patient died in unit</v>
          </cell>
        </row>
      </sheetData>
      <sheetData sheetId="7">
        <row r="19">
          <cell r="A19">
            <v>1</v>
          </cell>
          <cell r="B19" t="str">
            <v>Ward</v>
          </cell>
        </row>
        <row r="20">
          <cell r="A20">
            <v>2</v>
          </cell>
          <cell r="B20" t="str">
            <v>Recovery only (when used to provide temporary critical care facility)</v>
          </cell>
        </row>
        <row r="21">
          <cell r="A21">
            <v>3</v>
          </cell>
          <cell r="B21" t="str">
            <v>Other intermediate care or specialised treatment area but excluding temporary visits en route, e.g. imaging, endoscopy, catheter suites and operating departments.</v>
          </cell>
        </row>
        <row r="22">
          <cell r="A22">
            <v>4</v>
          </cell>
          <cell r="B22" t="str">
            <v>Adult level three critical care bed (e.g. in a flexibly configured unit)</v>
          </cell>
        </row>
        <row r="23">
          <cell r="A23">
            <v>5</v>
          </cell>
          <cell r="B23" t="str">
            <v>Adult level two critical care bed (e.g. in a flexibly configured unit)</v>
          </cell>
        </row>
        <row r="24">
          <cell r="A24">
            <v>6</v>
          </cell>
          <cell r="B24" t="str">
            <v>No discharge location, patient died in unit</v>
          </cell>
        </row>
        <row r="25">
          <cell r="A25">
            <v>7</v>
          </cell>
          <cell r="B25" t="str">
            <v>Obstetrics area</v>
          </cell>
        </row>
        <row r="26">
          <cell r="A26">
            <v>8</v>
          </cell>
          <cell r="B26" t="str">
            <v>Paediatric critical care area (neonatal and paediatric care)</v>
          </cell>
        </row>
        <row r="27">
          <cell r="A27">
            <v>9</v>
          </cell>
          <cell r="B27" t="str">
            <v>Home or other residence (e.g. nursing home, H.M. Prison, residential care)</v>
          </cell>
        </row>
        <row r="28">
          <cell r="A28">
            <v>10</v>
          </cell>
          <cell r="B28" t="str">
            <v>Other non-hospital location</v>
          </cell>
        </row>
      </sheetData>
      <sheetData sheetId="8">
        <row r="13">
          <cell r="A13">
            <v>2</v>
          </cell>
          <cell r="B13" t="str">
            <v>Level 2 beds only where patients require more detailed observation or intervention including support for a single failing organ system or post-operative care and those 'stepping down' from higher levels of care</v>
          </cell>
        </row>
        <row r="14">
          <cell r="A14">
            <v>3</v>
          </cell>
          <cell r="B14" t="str">
            <v>Level 3 beds only. Level 3 care is defined as patients needing advanced respiratory support alone or support of at least two organ systems. Note basic respiratory and basic cardiovascular support occurring on one day count as one organ. This level include</v>
          </cell>
        </row>
        <row r="15">
          <cell r="A15">
            <v>5</v>
          </cell>
          <cell r="B15" t="str">
            <v>Flexible critical care beds where there is a mix of level 2 and level 3 beds</v>
          </cell>
        </row>
        <row r="16">
          <cell r="A16">
            <v>90</v>
          </cell>
          <cell r="B16" t="str">
            <v>Temporary use of non critical care bed</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igital.nhs.uk/data-and-information/publications/statistical/hospital-admitted-patient-care-activity/supporting-information" TargetMode="External"/><Relationship Id="rId3" Type="http://schemas.openxmlformats.org/officeDocument/2006/relationships/hyperlink" Target="http://www.nationalarchives.gov.uk/doc/open-government-licence" TargetMode="External"/><Relationship Id="rId7" Type="http://schemas.openxmlformats.org/officeDocument/2006/relationships/hyperlink" Target="https://digital.nhs.uk/data-and-information/publications/statistical/hospital-admitted-patient-care-activity/2022-23"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digital.nhs.uk/data-and-information/data-tools-and-services/data-services/hospital-episode-statistics" TargetMode="External"/><Relationship Id="rId5" Type="http://schemas.openxmlformats.org/officeDocument/2006/relationships/hyperlink" Target="https://digital.nhs.uk/data-and-information/data-tools-and-services/data-services/hospital-episode-statistics/hospital-episode-statistics-data-dictionary" TargetMode="External"/><Relationship Id="rId10" Type="http://schemas.openxmlformats.org/officeDocument/2006/relationships/drawing" Target="../drawings/drawing1.xml"/><Relationship Id="rId4" Type="http://schemas.openxmlformats.org/officeDocument/2006/relationships/hyperlink" Target="http://www.nationalarchives.gov.uk/doc/open-government-licence"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EDE6B-5948-476E-9F2E-90EDC4A409C1}">
  <sheetPr>
    <pageSetUpPr fitToPage="1"/>
  </sheetPr>
  <dimension ref="A8:I48"/>
  <sheetViews>
    <sheetView showGridLines="0" tabSelected="1" zoomScaleNormal="100" workbookViewId="0"/>
  </sheetViews>
  <sheetFormatPr defaultColWidth="7.84375" defaultRowHeight="14" x14ac:dyDescent="0.3"/>
  <cols>
    <col min="1" max="1" width="7.84375" style="8"/>
    <col min="2" max="2" width="101.4609375" style="8" customWidth="1"/>
    <col min="3" max="3" width="10.61328125" style="8" customWidth="1"/>
    <col min="4" max="16384" width="7.84375" style="8"/>
  </cols>
  <sheetData>
    <row r="8" spans="1:9" ht="65.400000000000006" customHeight="1" x14ac:dyDescent="0.7">
      <c r="A8" s="192" t="s">
        <v>162</v>
      </c>
      <c r="B8" s="193"/>
    </row>
    <row r="9" spans="1:9" ht="25" x14ac:dyDescent="0.5">
      <c r="A9" s="131" t="s">
        <v>106</v>
      </c>
      <c r="B9" s="131"/>
    </row>
    <row r="10" spans="1:9" x14ac:dyDescent="0.3">
      <c r="A10" s="194" t="s">
        <v>161</v>
      </c>
      <c r="B10" s="194"/>
    </row>
    <row r="11" spans="1:9" ht="15.5" x14ac:dyDescent="0.35">
      <c r="A11" s="244" t="s">
        <v>197</v>
      </c>
      <c r="B11" s="244"/>
      <c r="C11" s="244"/>
    </row>
    <row r="12" spans="1:9" ht="15.5" x14ac:dyDescent="0.35">
      <c r="A12" s="245" t="s">
        <v>198</v>
      </c>
      <c r="B12" s="132"/>
      <c r="C12" s="132"/>
    </row>
    <row r="14" spans="1:9" x14ac:dyDescent="0.3">
      <c r="A14" s="20" t="s">
        <v>93</v>
      </c>
    </row>
    <row r="15" spans="1:9" ht="44.15" customHeight="1" x14ac:dyDescent="0.3">
      <c r="A15" s="191" t="s">
        <v>116</v>
      </c>
      <c r="B15" s="191"/>
      <c r="C15" s="191"/>
      <c r="D15" s="191"/>
      <c r="E15" s="191"/>
      <c r="F15" s="191"/>
      <c r="G15" s="191"/>
      <c r="H15" s="191"/>
      <c r="I15" s="191"/>
    </row>
    <row r="16" spans="1:9" ht="41.4" customHeight="1" x14ac:dyDescent="0.3">
      <c r="A16" s="191" t="s">
        <v>117</v>
      </c>
      <c r="B16" s="191"/>
      <c r="C16" s="146"/>
      <c r="D16" s="146"/>
      <c r="E16" s="146"/>
      <c r="F16" s="146"/>
      <c r="G16" s="146"/>
      <c r="H16" s="146"/>
      <c r="I16" s="146"/>
    </row>
    <row r="17" spans="1:9" ht="43.5" customHeight="1" x14ac:dyDescent="0.3">
      <c r="A17" s="191" t="s">
        <v>194</v>
      </c>
      <c r="B17" s="195"/>
      <c r="C17" s="2"/>
      <c r="D17" s="2"/>
      <c r="E17" s="2"/>
      <c r="F17" s="2"/>
      <c r="G17" s="2"/>
      <c r="H17" s="2"/>
      <c r="I17" s="2"/>
    </row>
    <row r="18" spans="1:9" ht="15.5" customHeight="1" x14ac:dyDescent="0.3">
      <c r="C18" s="2"/>
      <c r="D18" s="2"/>
      <c r="E18" s="2"/>
      <c r="F18" s="2"/>
      <c r="G18" s="2"/>
      <c r="H18" s="2"/>
      <c r="I18" s="2"/>
    </row>
    <row r="19" spans="1:9" ht="55.5" customHeight="1" x14ac:dyDescent="0.3">
      <c r="A19" s="196" t="s">
        <v>195</v>
      </c>
      <c r="B19" s="196"/>
      <c r="C19" s="2"/>
      <c r="D19" s="2"/>
      <c r="E19" s="2"/>
      <c r="F19" s="2"/>
      <c r="G19" s="2"/>
      <c r="H19" s="2"/>
      <c r="I19" s="2"/>
    </row>
    <row r="20" spans="1:9" x14ac:dyDescent="0.3">
      <c r="A20" s="55"/>
      <c r="B20" s="55"/>
      <c r="C20" s="55"/>
      <c r="D20" s="55"/>
    </row>
    <row r="21" spans="1:9" x14ac:dyDescent="0.3">
      <c r="A21" s="54" t="s">
        <v>107</v>
      </c>
      <c r="B21" s="55"/>
      <c r="C21" s="55"/>
      <c r="D21" s="55"/>
    </row>
    <row r="22" spans="1:9" x14ac:dyDescent="0.3">
      <c r="A22" s="55" t="s">
        <v>108</v>
      </c>
      <c r="B22" s="55"/>
      <c r="C22" s="55"/>
      <c r="D22" s="55"/>
    </row>
    <row r="23" spans="1:9" ht="15.5" x14ac:dyDescent="0.35">
      <c r="A23" s="133" t="s">
        <v>109</v>
      </c>
      <c r="B23"/>
      <c r="C23" s="55"/>
      <c r="D23" s="55"/>
    </row>
    <row r="24" spans="1:9" ht="15.5" x14ac:dyDescent="0.35">
      <c r="A24" s="55" t="s">
        <v>110</v>
      </c>
      <c r="B24"/>
      <c r="C24" s="55"/>
      <c r="D24" s="55"/>
    </row>
    <row r="25" spans="1:9" ht="15.5" x14ac:dyDescent="0.35">
      <c r="A25" s="133" t="s">
        <v>111</v>
      </c>
      <c r="B25"/>
      <c r="C25" s="55"/>
      <c r="D25" s="55"/>
    </row>
    <row r="26" spans="1:9" x14ac:dyDescent="0.3">
      <c r="A26" s="55"/>
      <c r="B26" s="55"/>
      <c r="C26" s="55"/>
      <c r="D26" s="55"/>
    </row>
    <row r="27" spans="1:9" x14ac:dyDescent="0.3">
      <c r="A27" s="54" t="s">
        <v>94</v>
      </c>
      <c r="B27" s="55"/>
      <c r="C27" s="55"/>
      <c r="D27" s="55"/>
    </row>
    <row r="28" spans="1:9" x14ac:dyDescent="0.3">
      <c r="A28" s="55" t="s">
        <v>112</v>
      </c>
      <c r="B28" s="55"/>
      <c r="C28" s="55"/>
      <c r="D28" s="55"/>
    </row>
    <row r="29" spans="1:9" x14ac:dyDescent="0.3">
      <c r="A29" s="55" t="s">
        <v>113</v>
      </c>
      <c r="B29" s="55"/>
      <c r="C29" s="55"/>
      <c r="D29" s="55"/>
    </row>
    <row r="30" spans="1:9" x14ac:dyDescent="0.3">
      <c r="A30" s="55" t="s">
        <v>95</v>
      </c>
      <c r="B30" s="55"/>
      <c r="C30" s="55"/>
      <c r="D30" s="55"/>
    </row>
    <row r="31" spans="1:9" x14ac:dyDescent="0.3">
      <c r="A31" s="55" t="s">
        <v>96</v>
      </c>
      <c r="B31" s="55"/>
      <c r="C31" s="55"/>
      <c r="D31" s="55"/>
    </row>
    <row r="32" spans="1:9" x14ac:dyDescent="0.3">
      <c r="A32" s="55"/>
      <c r="B32" s="55"/>
      <c r="C32" s="55"/>
      <c r="D32" s="55"/>
    </row>
    <row r="33" spans="1:9" x14ac:dyDescent="0.3">
      <c r="A33" s="55" t="s">
        <v>114</v>
      </c>
      <c r="B33" s="55"/>
      <c r="C33" s="55"/>
      <c r="D33" s="55"/>
    </row>
    <row r="34" spans="1:9" x14ac:dyDescent="0.3">
      <c r="A34" s="55" t="s">
        <v>97</v>
      </c>
      <c r="B34" s="55"/>
      <c r="C34" s="55"/>
      <c r="D34" s="55"/>
    </row>
    <row r="35" spans="1:9" ht="18.75" customHeight="1" x14ac:dyDescent="0.3">
      <c r="A35" s="134" t="s">
        <v>115</v>
      </c>
      <c r="B35" s="55"/>
      <c r="C35" s="55"/>
      <c r="D35" s="55"/>
    </row>
    <row r="36" spans="1:9" ht="47.25" customHeight="1" x14ac:dyDescent="0.3">
      <c r="A36" s="55"/>
      <c r="B36" s="55"/>
      <c r="C36" s="55"/>
      <c r="D36" s="55"/>
    </row>
    <row r="37" spans="1:9" ht="78.75" customHeight="1" x14ac:dyDescent="0.3">
      <c r="A37" s="190" t="s">
        <v>98</v>
      </c>
      <c r="B37" s="190"/>
      <c r="C37" s="190"/>
      <c r="D37" s="190"/>
      <c r="E37" s="190"/>
      <c r="F37" s="190"/>
      <c r="G37" s="190"/>
      <c r="H37" s="190"/>
      <c r="I37" s="190"/>
    </row>
    <row r="38" spans="1:9" x14ac:dyDescent="0.3">
      <c r="A38" s="55"/>
      <c r="B38" s="55"/>
      <c r="C38" s="55"/>
      <c r="D38" s="55"/>
    </row>
    <row r="39" spans="1:9" x14ac:dyDescent="0.3">
      <c r="A39" s="55"/>
      <c r="B39" s="55"/>
      <c r="C39" s="55"/>
      <c r="D39" s="55"/>
    </row>
    <row r="40" spans="1:9" x14ac:dyDescent="0.3">
      <c r="A40" s="55"/>
      <c r="B40" s="55"/>
      <c r="C40" s="55"/>
      <c r="D40" s="55"/>
    </row>
    <row r="41" spans="1:9" x14ac:dyDescent="0.3">
      <c r="A41" s="55"/>
      <c r="B41" s="55"/>
      <c r="C41" s="55"/>
      <c r="D41" s="55"/>
    </row>
    <row r="42" spans="1:9" x14ac:dyDescent="0.3">
      <c r="A42" s="55"/>
      <c r="B42" s="55"/>
      <c r="C42" s="55"/>
      <c r="D42" s="55"/>
    </row>
    <row r="43" spans="1:9" x14ac:dyDescent="0.3">
      <c r="A43" s="55"/>
      <c r="B43" s="55"/>
      <c r="C43" s="55"/>
      <c r="D43" s="55"/>
    </row>
    <row r="44" spans="1:9" x14ac:dyDescent="0.3">
      <c r="A44" s="55"/>
      <c r="B44" s="55"/>
      <c r="C44" s="55"/>
      <c r="D44" s="55"/>
    </row>
    <row r="45" spans="1:9" x14ac:dyDescent="0.3">
      <c r="A45" s="55"/>
      <c r="B45" s="55"/>
      <c r="C45" s="55"/>
      <c r="D45" s="55"/>
    </row>
    <row r="46" spans="1:9" x14ac:dyDescent="0.3">
      <c r="A46" s="55"/>
      <c r="B46" s="55"/>
      <c r="C46" s="55"/>
      <c r="D46" s="55"/>
    </row>
    <row r="47" spans="1:9" x14ac:dyDescent="0.3">
      <c r="A47" s="55"/>
      <c r="B47" s="55"/>
      <c r="C47" s="55"/>
      <c r="D47" s="55"/>
    </row>
    <row r="48" spans="1:9" x14ac:dyDescent="0.3">
      <c r="A48" s="55"/>
      <c r="B48" s="55"/>
      <c r="C48" s="55"/>
      <c r="D48" s="55"/>
    </row>
  </sheetData>
  <mergeCells count="8">
    <mergeCell ref="A37:I37"/>
    <mergeCell ref="A15:I15"/>
    <mergeCell ref="A8:B8"/>
    <mergeCell ref="A10:B10"/>
    <mergeCell ref="A11:C11"/>
    <mergeCell ref="A17:B17"/>
    <mergeCell ref="A16:B16"/>
    <mergeCell ref="A19:B19"/>
  </mergeCells>
  <hyperlinks>
    <hyperlink ref="B48" r:id="rId1" display="mailto:psi@nationalarchives.gsi.gov.uk" xr:uid="{C30AA4D4-5C42-4FC6-9A61-6AA20772AA2E}"/>
    <hyperlink ref="A48" r:id="rId2" display="mailto:psi@nationalarchives.gsi.gov.uk" xr:uid="{4F4FBA9C-9A72-46F0-8CE4-3D187AE4765A}"/>
    <hyperlink ref="B45" r:id="rId3" display="http://www.nationalarchives.gov.uk/doc/open-government-licence" xr:uid="{82B8C441-53FE-4F28-9E5C-639F248D4978}"/>
    <hyperlink ref="A45" r:id="rId4" display="http://www.nationalarchives.gov.uk/doc/open-government-licence" xr:uid="{DFFE4BD3-7AB2-46C6-A6DE-0E3ED3716EFF}"/>
    <hyperlink ref="A25" r:id="rId5" xr:uid="{BFF8950D-3841-41A9-A13E-971B5FACE120}"/>
    <hyperlink ref="A23" r:id="rId6" xr:uid="{8414F43A-FE95-4A89-B4B8-AFA0A82CAFC9}"/>
    <hyperlink ref="A11:C11" r:id="rId7" display="Link to publication" xr:uid="{88F3AE12-1979-4AED-A7B3-CFC791429C67}"/>
    <hyperlink ref="A12" r:id="rId8" xr:uid="{EEC8CCB6-A2ED-4F58-B7C9-7C449804AC0C}"/>
  </hyperlinks>
  <pageMargins left="0.78740157480314965" right="0.78740157480314965" top="0.78740157480314965" bottom="0.78740157480314965" header="0.78740157480314965" footer="0.78740157480314965"/>
  <pageSetup paperSize="9" scale="67" fitToHeight="0" orientation="portrait" r:id="rId9"/>
  <headerFooter alignWithMargins="0">
    <oddFooter>&amp;L&amp;C&amp;R</oddFooter>
  </headerFooter>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FC3D0-B020-42C8-BCED-D857E0BE33A0}">
  <dimension ref="A1:L32"/>
  <sheetViews>
    <sheetView workbookViewId="0"/>
  </sheetViews>
  <sheetFormatPr defaultColWidth="9.15234375" defaultRowHeight="15.5" x14ac:dyDescent="0.35"/>
  <cols>
    <col min="1" max="1" width="18.3828125" style="19" customWidth="1"/>
    <col min="2" max="3" width="10.61328125" style="19" customWidth="1"/>
    <col min="4" max="4" width="12.15234375" style="19" customWidth="1"/>
    <col min="5" max="5" width="12.84375" style="19" customWidth="1"/>
    <col min="6" max="7" width="9.15234375" style="19"/>
    <col min="8" max="8" width="13.3828125" style="19" customWidth="1"/>
    <col min="9" max="16384" width="9.15234375" style="19"/>
  </cols>
  <sheetData>
    <row r="1" spans="1:12" ht="75.650000000000006" customHeight="1" x14ac:dyDescent="0.35"/>
    <row r="3" spans="1:12" ht="23" x14ac:dyDescent="0.35">
      <c r="A3" s="229" t="s">
        <v>148</v>
      </c>
      <c r="B3" s="229"/>
      <c r="C3" s="229"/>
      <c r="D3" s="229"/>
      <c r="E3" s="229"/>
      <c r="F3" s="229"/>
      <c r="G3" s="229"/>
      <c r="H3" s="229"/>
    </row>
    <row r="5" spans="1:12" x14ac:dyDescent="0.35">
      <c r="A5" s="203" t="s">
        <v>159</v>
      </c>
      <c r="B5" s="203"/>
      <c r="C5" s="203"/>
      <c r="D5" s="203"/>
      <c r="E5" s="203"/>
      <c r="F5" s="203"/>
      <c r="G5" s="203"/>
      <c r="H5" s="137"/>
      <c r="I5" s="137"/>
      <c r="J5" s="137"/>
      <c r="K5" s="137"/>
      <c r="L5" s="137"/>
    </row>
    <row r="6" spans="1:12" x14ac:dyDescent="0.35">
      <c r="A6" s="138" t="s">
        <v>119</v>
      </c>
      <c r="B6" s="138" t="s">
        <v>119</v>
      </c>
      <c r="C6" s="138" t="s">
        <v>119</v>
      </c>
      <c r="D6" s="138" t="s">
        <v>119</v>
      </c>
      <c r="E6" s="138" t="s">
        <v>119</v>
      </c>
      <c r="F6" s="138" t="s">
        <v>119</v>
      </c>
      <c r="G6" s="138" t="s">
        <v>119</v>
      </c>
      <c r="H6" s="138" t="s">
        <v>119</v>
      </c>
      <c r="I6" s="138" t="s">
        <v>119</v>
      </c>
      <c r="J6" s="138" t="s">
        <v>119</v>
      </c>
      <c r="K6" s="138" t="s">
        <v>119</v>
      </c>
      <c r="L6" s="138" t="s">
        <v>119</v>
      </c>
    </row>
    <row r="7" spans="1:12" x14ac:dyDescent="0.35">
      <c r="A7" s="139" t="s">
        <v>120</v>
      </c>
      <c r="B7" s="137"/>
      <c r="C7" s="137"/>
      <c r="D7" s="137"/>
      <c r="E7" s="137"/>
      <c r="F7" s="137"/>
      <c r="G7" s="137"/>
      <c r="H7" s="137"/>
      <c r="I7" s="137"/>
      <c r="J7" s="137"/>
      <c r="K7" s="137"/>
      <c r="L7" s="137"/>
    </row>
    <row r="8" spans="1:12" x14ac:dyDescent="0.35">
      <c r="A8" s="204" t="s">
        <v>121</v>
      </c>
      <c r="B8" s="205"/>
      <c r="C8" s="205"/>
      <c r="D8" s="205"/>
      <c r="E8" s="205"/>
      <c r="F8" s="205"/>
      <c r="G8" s="205"/>
      <c r="H8" s="205"/>
      <c r="I8" s="205"/>
      <c r="J8" s="205"/>
      <c r="K8" s="205"/>
      <c r="L8" s="205"/>
    </row>
    <row r="9" spans="1:12" ht="16" thickBot="1" x14ac:dyDescent="0.4">
      <c r="A9" s="204" t="s">
        <v>122</v>
      </c>
      <c r="B9" s="205"/>
      <c r="C9" s="205"/>
      <c r="D9" s="205"/>
      <c r="E9" s="205"/>
      <c r="F9" s="205"/>
      <c r="G9" s="205"/>
      <c r="H9" s="205"/>
      <c r="I9" s="205"/>
      <c r="J9" s="205"/>
      <c r="K9" s="205"/>
      <c r="L9" s="205"/>
    </row>
    <row r="10" spans="1:12" ht="16" thickBot="1" x14ac:dyDescent="0.4">
      <c r="A10" s="33" t="s">
        <v>26</v>
      </c>
      <c r="B10" s="36" t="s">
        <v>3</v>
      </c>
      <c r="C10" s="37" t="s">
        <v>4</v>
      </c>
      <c r="D10" s="38" t="s">
        <v>5</v>
      </c>
      <c r="E10" s="9"/>
      <c r="F10" s="9"/>
      <c r="G10" s="9"/>
    </row>
    <row r="11" spans="1:12" x14ac:dyDescent="0.35">
      <c r="A11" s="24" t="s">
        <v>63</v>
      </c>
      <c r="B11" s="25">
        <v>92</v>
      </c>
      <c r="C11" s="39">
        <v>74</v>
      </c>
      <c r="D11" s="40">
        <v>166</v>
      </c>
      <c r="E11" s="9"/>
      <c r="F11" s="143"/>
      <c r="G11" s="143"/>
    </row>
    <row r="12" spans="1:12" x14ac:dyDescent="0.35">
      <c r="A12" s="27" t="s">
        <v>64</v>
      </c>
      <c r="B12" s="28">
        <v>21</v>
      </c>
      <c r="C12" s="41">
        <v>24</v>
      </c>
      <c r="D12" s="13">
        <v>45</v>
      </c>
      <c r="E12" s="9"/>
      <c r="F12" s="143"/>
      <c r="G12" s="143"/>
    </row>
    <row r="13" spans="1:12" x14ac:dyDescent="0.35">
      <c r="A13" s="27" t="s">
        <v>65</v>
      </c>
      <c r="B13" s="28">
        <v>57</v>
      </c>
      <c r="C13" s="41">
        <v>67</v>
      </c>
      <c r="D13" s="13">
        <v>124</v>
      </c>
      <c r="E13" s="9"/>
      <c r="F13" s="143"/>
      <c r="G13" s="143"/>
    </row>
    <row r="14" spans="1:12" x14ac:dyDescent="0.35">
      <c r="A14" s="27" t="s">
        <v>66</v>
      </c>
      <c r="B14" s="28">
        <v>1753</v>
      </c>
      <c r="C14" s="41">
        <v>1415</v>
      </c>
      <c r="D14" s="13">
        <v>3168</v>
      </c>
      <c r="E14" s="9"/>
      <c r="F14" s="143"/>
      <c r="G14" s="143"/>
    </row>
    <row r="15" spans="1:12" x14ac:dyDescent="0.35">
      <c r="A15" s="27" t="s">
        <v>67</v>
      </c>
      <c r="B15" s="28">
        <v>2361</v>
      </c>
      <c r="C15" s="41">
        <v>2475</v>
      </c>
      <c r="D15" s="13">
        <v>4836</v>
      </c>
      <c r="E15" s="9"/>
      <c r="F15" s="143"/>
      <c r="G15" s="143"/>
    </row>
    <row r="16" spans="1:12" x14ac:dyDescent="0.35">
      <c r="A16" s="27" t="s">
        <v>68</v>
      </c>
      <c r="B16" s="28">
        <v>2836</v>
      </c>
      <c r="C16" s="41">
        <v>3597</v>
      </c>
      <c r="D16" s="13">
        <v>6433</v>
      </c>
      <c r="E16" s="9"/>
      <c r="F16" s="143"/>
      <c r="G16" s="143"/>
    </row>
    <row r="17" spans="1:7" x14ac:dyDescent="0.35">
      <c r="A17" s="27" t="s">
        <v>69</v>
      </c>
      <c r="B17" s="28">
        <v>3635</v>
      </c>
      <c r="C17" s="41">
        <v>4442</v>
      </c>
      <c r="D17" s="13">
        <v>8077</v>
      </c>
      <c r="E17" s="9"/>
      <c r="F17" s="143"/>
      <c r="G17" s="143"/>
    </row>
    <row r="18" spans="1:7" s="7" customFormat="1" ht="15.9" customHeight="1" x14ac:dyDescent="0.3">
      <c r="A18" s="27" t="s">
        <v>70</v>
      </c>
      <c r="B18" s="28">
        <v>4249</v>
      </c>
      <c r="C18" s="41">
        <v>4687</v>
      </c>
      <c r="D18" s="13">
        <v>8936</v>
      </c>
      <c r="E18" s="9"/>
      <c r="F18" s="143"/>
      <c r="G18" s="143"/>
    </row>
    <row r="19" spans="1:7" x14ac:dyDescent="0.35">
      <c r="A19" s="27" t="s">
        <v>71</v>
      </c>
      <c r="B19" s="28">
        <v>5286</v>
      </c>
      <c r="C19" s="41">
        <v>4499</v>
      </c>
      <c r="D19" s="13">
        <v>9785</v>
      </c>
      <c r="E19" s="9"/>
      <c r="F19" s="143"/>
      <c r="G19" s="143"/>
    </row>
    <row r="20" spans="1:7" x14ac:dyDescent="0.35">
      <c r="A20" s="27" t="s">
        <v>72</v>
      </c>
      <c r="B20" s="28">
        <v>6851</v>
      </c>
      <c r="C20" s="41">
        <v>5206</v>
      </c>
      <c r="D20" s="13">
        <v>12057</v>
      </c>
      <c r="E20" s="9"/>
      <c r="F20" s="143"/>
      <c r="G20" s="143"/>
    </row>
    <row r="21" spans="1:7" x14ac:dyDescent="0.35">
      <c r="A21" s="27" t="s">
        <v>73</v>
      </c>
      <c r="B21" s="28">
        <v>10404</v>
      </c>
      <c r="C21" s="41">
        <v>7393</v>
      </c>
      <c r="D21" s="13">
        <v>17797</v>
      </c>
      <c r="E21" s="9"/>
      <c r="F21" s="143"/>
      <c r="G21" s="143"/>
    </row>
    <row r="22" spans="1:7" x14ac:dyDescent="0.35">
      <c r="A22" s="27" t="s">
        <v>74</v>
      </c>
      <c r="B22" s="28">
        <v>14076</v>
      </c>
      <c r="C22" s="41">
        <v>9041</v>
      </c>
      <c r="D22" s="13">
        <v>23117</v>
      </c>
      <c r="E22" s="8"/>
      <c r="F22" s="8"/>
      <c r="G22" s="8"/>
    </row>
    <row r="23" spans="1:7" x14ac:dyDescent="0.35">
      <c r="A23" s="27" t="s">
        <v>75</v>
      </c>
      <c r="B23" s="28">
        <v>16516</v>
      </c>
      <c r="C23" s="41">
        <v>10353</v>
      </c>
      <c r="D23" s="13">
        <v>26869</v>
      </c>
    </row>
    <row r="24" spans="1:7" x14ac:dyDescent="0.35">
      <c r="A24" s="27" t="s">
        <v>76</v>
      </c>
      <c r="B24" s="28">
        <v>17427</v>
      </c>
      <c r="C24" s="41">
        <v>11017</v>
      </c>
      <c r="D24" s="13">
        <v>28444</v>
      </c>
    </row>
    <row r="25" spans="1:7" x14ac:dyDescent="0.35">
      <c r="A25" s="27" t="s">
        <v>77</v>
      </c>
      <c r="B25" s="28">
        <v>18616</v>
      </c>
      <c r="C25" s="41">
        <v>11988</v>
      </c>
      <c r="D25" s="13">
        <v>30604</v>
      </c>
    </row>
    <row r="26" spans="1:7" x14ac:dyDescent="0.35">
      <c r="A26" s="27" t="s">
        <v>78</v>
      </c>
      <c r="B26" s="28">
        <v>17582</v>
      </c>
      <c r="C26" s="41">
        <v>11681</v>
      </c>
      <c r="D26" s="13">
        <v>29263</v>
      </c>
    </row>
    <row r="27" spans="1:7" x14ac:dyDescent="0.35">
      <c r="A27" s="27" t="s">
        <v>79</v>
      </c>
      <c r="B27" s="28">
        <v>9097</v>
      </c>
      <c r="C27" s="41">
        <v>6826</v>
      </c>
      <c r="D27" s="13">
        <v>15923</v>
      </c>
    </row>
    <row r="28" spans="1:7" x14ac:dyDescent="0.35">
      <c r="A28" s="27" t="s">
        <v>80</v>
      </c>
      <c r="B28" s="28">
        <v>4054</v>
      </c>
      <c r="C28" s="41">
        <v>3370</v>
      </c>
      <c r="D28" s="13">
        <v>7424</v>
      </c>
    </row>
    <row r="29" spans="1:7" x14ac:dyDescent="0.35">
      <c r="A29" s="27" t="s">
        <v>24</v>
      </c>
      <c r="B29" s="28">
        <v>1041</v>
      </c>
      <c r="C29" s="41">
        <v>1166</v>
      </c>
      <c r="D29" s="13">
        <v>2207</v>
      </c>
    </row>
    <row r="30" spans="1:7" ht="16" thickBot="1" x14ac:dyDescent="0.4">
      <c r="A30" s="30" t="s">
        <v>25</v>
      </c>
      <c r="B30" s="31">
        <v>1524</v>
      </c>
      <c r="C30" s="42">
        <v>1108</v>
      </c>
      <c r="D30" s="43">
        <v>2632</v>
      </c>
    </row>
    <row r="31" spans="1:7" ht="16" thickBot="1" x14ac:dyDescent="0.4">
      <c r="A31" s="33" t="s">
        <v>5</v>
      </c>
      <c r="B31" s="34">
        <v>137478</v>
      </c>
      <c r="C31" s="44">
        <v>100429</v>
      </c>
      <c r="D31" s="45">
        <v>237907</v>
      </c>
    </row>
    <row r="32" spans="1:7" x14ac:dyDescent="0.35">
      <c r="A32" s="18" t="s">
        <v>123</v>
      </c>
      <c r="B32" s="8"/>
      <c r="C32" s="8"/>
      <c r="D32" s="8"/>
    </row>
  </sheetData>
  <mergeCells count="4">
    <mergeCell ref="A3:H3"/>
    <mergeCell ref="A5:G5"/>
    <mergeCell ref="A8:L8"/>
    <mergeCell ref="A9:L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07E76-D1BE-44BC-B755-6180C47873B8}">
  <dimension ref="A1:L21"/>
  <sheetViews>
    <sheetView workbookViewId="0"/>
  </sheetViews>
  <sheetFormatPr defaultColWidth="9.15234375" defaultRowHeight="15.5" x14ac:dyDescent="0.35"/>
  <cols>
    <col min="1" max="1" width="18.3828125" style="19" customWidth="1"/>
    <col min="2" max="3" width="10.61328125" style="19" customWidth="1"/>
    <col min="4" max="4" width="12.15234375" style="19" customWidth="1"/>
    <col min="5" max="5" width="12.84375" style="19" customWidth="1"/>
    <col min="6" max="16384" width="9.15234375" style="19"/>
  </cols>
  <sheetData>
    <row r="1" spans="1:12" ht="75.650000000000006" customHeight="1" x14ac:dyDescent="0.35"/>
    <row r="3" spans="1:12" ht="51" customHeight="1" x14ac:dyDescent="0.35">
      <c r="A3" s="229" t="s">
        <v>149</v>
      </c>
      <c r="B3" s="229"/>
      <c r="C3" s="229"/>
      <c r="D3" s="229"/>
      <c r="E3" s="229"/>
      <c r="F3" s="229"/>
      <c r="G3" s="229"/>
      <c r="H3" s="229"/>
    </row>
    <row r="5" spans="1:12" ht="31.5" customHeight="1" x14ac:dyDescent="0.35">
      <c r="A5" s="203" t="s">
        <v>160</v>
      </c>
      <c r="B5" s="203"/>
      <c r="C5" s="203"/>
      <c r="D5" s="203"/>
      <c r="E5" s="203"/>
      <c r="F5" s="203"/>
      <c r="G5" s="203"/>
      <c r="H5" s="137"/>
      <c r="I5" s="137"/>
      <c r="J5" s="137"/>
      <c r="K5" s="137"/>
      <c r="L5" s="137"/>
    </row>
    <row r="6" spans="1:12" x14ac:dyDescent="0.35">
      <c r="A6" s="138" t="s">
        <v>119</v>
      </c>
      <c r="B6" s="138" t="s">
        <v>119</v>
      </c>
      <c r="C6" s="138" t="s">
        <v>119</v>
      </c>
      <c r="D6" s="138" t="s">
        <v>119</v>
      </c>
      <c r="E6" s="138" t="s">
        <v>119</v>
      </c>
      <c r="F6" s="138" t="s">
        <v>119</v>
      </c>
      <c r="G6" s="138" t="s">
        <v>119</v>
      </c>
      <c r="H6" s="138" t="s">
        <v>119</v>
      </c>
      <c r="I6" s="138" t="s">
        <v>119</v>
      </c>
      <c r="J6" s="138" t="s">
        <v>119</v>
      </c>
      <c r="K6" s="138" t="s">
        <v>119</v>
      </c>
      <c r="L6" s="138" t="s">
        <v>119</v>
      </c>
    </row>
    <row r="7" spans="1:12" x14ac:dyDescent="0.35">
      <c r="A7" s="139" t="s">
        <v>120</v>
      </c>
      <c r="B7" s="137"/>
      <c r="C7" s="137"/>
      <c r="D7" s="137"/>
      <c r="E7" s="137"/>
      <c r="F7" s="137"/>
      <c r="G7" s="137"/>
      <c r="H7" s="137"/>
      <c r="I7" s="137"/>
      <c r="J7" s="137"/>
      <c r="K7" s="137"/>
      <c r="L7" s="137"/>
    </row>
    <row r="8" spans="1:12" x14ac:dyDescent="0.35">
      <c r="A8" s="204" t="s">
        <v>121</v>
      </c>
      <c r="B8" s="205"/>
      <c r="C8" s="205"/>
      <c r="D8" s="205"/>
      <c r="E8" s="205"/>
      <c r="F8" s="205"/>
      <c r="G8" s="205"/>
      <c r="H8" s="205"/>
      <c r="I8" s="205"/>
      <c r="J8" s="205"/>
      <c r="K8" s="205"/>
      <c r="L8" s="205"/>
    </row>
    <row r="9" spans="1:12" ht="16" thickBot="1" x14ac:dyDescent="0.4">
      <c r="A9" s="204" t="s">
        <v>122</v>
      </c>
      <c r="B9" s="205"/>
      <c r="C9" s="205"/>
      <c r="D9" s="205"/>
      <c r="E9" s="205"/>
      <c r="F9" s="205"/>
      <c r="G9" s="205"/>
      <c r="H9" s="205"/>
      <c r="I9" s="205"/>
      <c r="J9" s="205"/>
      <c r="K9" s="205"/>
      <c r="L9" s="205"/>
    </row>
    <row r="10" spans="1:12" ht="16" thickBot="1" x14ac:dyDescent="0.4">
      <c r="A10" s="76"/>
      <c r="B10" s="242" t="s">
        <v>82</v>
      </c>
      <c r="C10" s="243"/>
      <c r="D10" s="241" t="s">
        <v>83</v>
      </c>
      <c r="E10" s="243"/>
      <c r="F10" s="9"/>
      <c r="G10" s="9"/>
    </row>
    <row r="11" spans="1:12" ht="43" thickBot="1" x14ac:dyDescent="0.4">
      <c r="A11" s="21" t="s">
        <v>92</v>
      </c>
      <c r="B11" s="22" t="s">
        <v>81</v>
      </c>
      <c r="C11" s="23" t="s">
        <v>91</v>
      </c>
      <c r="D11" s="115" t="s">
        <v>81</v>
      </c>
      <c r="E11" s="23" t="s">
        <v>91</v>
      </c>
      <c r="F11" s="9"/>
      <c r="G11" s="9"/>
    </row>
    <row r="12" spans="1:12" x14ac:dyDescent="0.35">
      <c r="A12" s="24" t="s">
        <v>84</v>
      </c>
      <c r="B12" s="25">
        <v>37043</v>
      </c>
      <c r="C12" s="26">
        <v>4.5</v>
      </c>
      <c r="D12" s="116">
        <v>28860</v>
      </c>
      <c r="E12" s="26">
        <v>5.7</v>
      </c>
      <c r="F12" s="9"/>
      <c r="G12" s="9"/>
    </row>
    <row r="13" spans="1:12" x14ac:dyDescent="0.35">
      <c r="A13" s="27" t="s">
        <v>85</v>
      </c>
      <c r="B13" s="25">
        <v>39395</v>
      </c>
      <c r="C13" s="29">
        <v>4.4000000000000004</v>
      </c>
      <c r="D13" s="71">
        <v>36188</v>
      </c>
      <c r="E13" s="29">
        <v>5.2</v>
      </c>
      <c r="F13" s="9"/>
      <c r="G13" s="9"/>
    </row>
    <row r="14" spans="1:12" x14ac:dyDescent="0.35">
      <c r="A14" s="27" t="s">
        <v>86</v>
      </c>
      <c r="B14" s="25">
        <v>40316</v>
      </c>
      <c r="C14" s="29">
        <v>4.5</v>
      </c>
      <c r="D14" s="71">
        <v>38563</v>
      </c>
      <c r="E14" s="29">
        <v>4.9000000000000004</v>
      </c>
      <c r="F14" s="9"/>
      <c r="G14" s="9"/>
    </row>
    <row r="15" spans="1:12" x14ac:dyDescent="0.35">
      <c r="A15" s="27" t="s">
        <v>87</v>
      </c>
      <c r="B15" s="25">
        <v>39469</v>
      </c>
      <c r="C15" s="29">
        <v>4.5999999999999996</v>
      </c>
      <c r="D15" s="71">
        <v>39736</v>
      </c>
      <c r="E15" s="29">
        <v>4.5999999999999996</v>
      </c>
      <c r="F15" s="9"/>
      <c r="G15" s="9"/>
    </row>
    <row r="16" spans="1:12" x14ac:dyDescent="0.35">
      <c r="A16" s="27" t="s">
        <v>88</v>
      </c>
      <c r="B16" s="25">
        <v>36410</v>
      </c>
      <c r="C16" s="29">
        <v>4.7</v>
      </c>
      <c r="D16" s="71">
        <v>40750</v>
      </c>
      <c r="E16" s="29">
        <v>4.5</v>
      </c>
      <c r="F16" s="9"/>
      <c r="G16" s="9"/>
    </row>
    <row r="17" spans="1:10" x14ac:dyDescent="0.35">
      <c r="A17" s="27" t="s">
        <v>89</v>
      </c>
      <c r="B17" s="25">
        <v>23623</v>
      </c>
      <c r="C17" s="29">
        <v>5.6</v>
      </c>
      <c r="D17" s="71">
        <v>30372</v>
      </c>
      <c r="E17" s="29">
        <v>4.0999999999999996</v>
      </c>
      <c r="F17" s="9"/>
      <c r="G17" s="9"/>
    </row>
    <row r="18" spans="1:10" s="7" customFormat="1" ht="15.9" customHeight="1" thickBot="1" x14ac:dyDescent="0.4">
      <c r="A18" s="30" t="s">
        <v>90</v>
      </c>
      <c r="B18" s="25">
        <v>21695</v>
      </c>
      <c r="C18" s="32">
        <v>5.8</v>
      </c>
      <c r="D18" s="117">
        <v>23482</v>
      </c>
      <c r="E18" s="32">
        <v>4.5999999999999996</v>
      </c>
      <c r="F18" s="9"/>
      <c r="G18" s="9"/>
      <c r="H18" s="19"/>
      <c r="I18" s="19"/>
      <c r="J18" s="19"/>
    </row>
    <row r="19" spans="1:10" ht="16" thickBot="1" x14ac:dyDescent="0.4">
      <c r="A19" s="33" t="s">
        <v>5</v>
      </c>
      <c r="B19" s="34">
        <v>237951</v>
      </c>
      <c r="C19" s="35">
        <v>4.8</v>
      </c>
      <c r="D19" s="118">
        <v>237951</v>
      </c>
      <c r="E19" s="35">
        <v>4.8</v>
      </c>
      <c r="F19" s="9"/>
      <c r="G19" s="9"/>
    </row>
    <row r="20" spans="1:10" x14ac:dyDescent="0.35">
      <c r="A20" s="114" t="s">
        <v>123</v>
      </c>
      <c r="B20" s="8"/>
      <c r="C20" s="8"/>
      <c r="D20" s="8"/>
      <c r="E20" s="8"/>
      <c r="F20" s="8"/>
      <c r="G20" s="9"/>
    </row>
    <row r="21" spans="1:10" x14ac:dyDescent="0.35">
      <c r="G21" s="9"/>
    </row>
  </sheetData>
  <mergeCells count="6">
    <mergeCell ref="A3:H3"/>
    <mergeCell ref="A5:G5"/>
    <mergeCell ref="A8:L8"/>
    <mergeCell ref="A9:L9"/>
    <mergeCell ref="B10:C10"/>
    <mergeCell ref="D10:E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F2E8-998B-42D8-B627-210FC8BD473B}">
  <sheetPr>
    <pageSetUpPr fitToPage="1"/>
  </sheetPr>
  <dimension ref="A1:L42"/>
  <sheetViews>
    <sheetView showGridLines="0" zoomScaleNormal="100" workbookViewId="0"/>
  </sheetViews>
  <sheetFormatPr defaultColWidth="8.921875" defaultRowHeight="12.5" x14ac:dyDescent="0.25"/>
  <cols>
    <col min="1" max="1" width="4.07421875" style="1" customWidth="1"/>
    <col min="2" max="2" width="18.07421875" style="1" customWidth="1"/>
    <col min="3" max="3" width="65" style="1" customWidth="1"/>
    <col min="4" max="16384" width="8.921875" style="1"/>
  </cols>
  <sheetData>
    <row r="1" spans="1:8" ht="81" customHeight="1" x14ac:dyDescent="0.25"/>
    <row r="2" spans="1:8" ht="30" customHeight="1" x14ac:dyDescent="0.5">
      <c r="A2" s="197" t="s">
        <v>133</v>
      </c>
      <c r="B2" s="198"/>
      <c r="C2" s="198"/>
      <c r="D2" s="198"/>
      <c r="E2" s="198"/>
      <c r="F2" s="198"/>
      <c r="G2" s="198"/>
      <c r="H2" s="198"/>
    </row>
    <row r="3" spans="1:8" ht="23" x14ac:dyDescent="0.5">
      <c r="A3" s="144"/>
      <c r="B3" s="145"/>
      <c r="C3" s="145"/>
      <c r="D3" s="145"/>
      <c r="E3" s="145"/>
      <c r="F3" s="145"/>
      <c r="G3" s="145"/>
      <c r="H3" s="145"/>
    </row>
    <row r="4" spans="1:8" ht="18.649999999999999" customHeight="1" x14ac:dyDescent="0.5">
      <c r="A4" s="144"/>
      <c r="B4" s="176" t="s">
        <v>179</v>
      </c>
      <c r="C4" s="178" t="s">
        <v>180</v>
      </c>
      <c r="D4" s="145"/>
      <c r="E4" s="145"/>
      <c r="F4" s="145"/>
      <c r="G4" s="145"/>
      <c r="H4" s="145"/>
    </row>
    <row r="5" spans="1:8" ht="11.25" customHeight="1" x14ac:dyDescent="0.25">
      <c r="A5" s="4"/>
      <c r="B5" s="4"/>
      <c r="C5" s="4"/>
    </row>
    <row r="6" spans="1:8" ht="14" x14ac:dyDescent="0.3">
      <c r="A6" s="199" t="s">
        <v>100</v>
      </c>
      <c r="B6" s="200"/>
      <c r="C6" s="200"/>
    </row>
    <row r="7" spans="1:8" ht="13" x14ac:dyDescent="0.25">
      <c r="A7" s="75"/>
    </row>
    <row r="8" spans="1:8" x14ac:dyDescent="0.25">
      <c r="A8" s="4"/>
      <c r="B8" s="177" t="s">
        <v>125</v>
      </c>
      <c r="C8" s="73" t="s">
        <v>181</v>
      </c>
    </row>
    <row r="9" spans="1:8" x14ac:dyDescent="0.25">
      <c r="A9" s="4"/>
      <c r="B9" s="177" t="s">
        <v>126</v>
      </c>
      <c r="C9" s="73" t="s">
        <v>182</v>
      </c>
    </row>
    <row r="10" spans="1:8" x14ac:dyDescent="0.25">
      <c r="A10" s="4"/>
      <c r="B10" s="177" t="s">
        <v>127</v>
      </c>
      <c r="C10" s="73" t="s">
        <v>183</v>
      </c>
    </row>
    <row r="11" spans="1:8" x14ac:dyDescent="0.25">
      <c r="A11" s="4"/>
      <c r="B11" s="74" t="s">
        <v>128</v>
      </c>
      <c r="C11" s="74" t="s">
        <v>184</v>
      </c>
    </row>
    <row r="12" spans="1:8" x14ac:dyDescent="0.25">
      <c r="A12" s="4"/>
      <c r="B12" s="177" t="s">
        <v>129</v>
      </c>
      <c r="C12" s="74" t="s">
        <v>185</v>
      </c>
    </row>
    <row r="13" spans="1:8" x14ac:dyDescent="0.25">
      <c r="A13" s="4"/>
      <c r="B13" s="5"/>
      <c r="C13" s="74"/>
    </row>
    <row r="14" spans="1:8" ht="14" x14ac:dyDescent="0.3">
      <c r="A14" s="199" t="s">
        <v>101</v>
      </c>
      <c r="B14" s="200"/>
      <c r="C14" s="200"/>
    </row>
    <row r="15" spans="1:8" ht="13" x14ac:dyDescent="0.25">
      <c r="A15" s="75"/>
    </row>
    <row r="16" spans="1:8" x14ac:dyDescent="0.25">
      <c r="A16" s="4"/>
      <c r="B16" s="74" t="s">
        <v>130</v>
      </c>
      <c r="C16" s="74" t="s">
        <v>186</v>
      </c>
    </row>
    <row r="17" spans="1:12" x14ac:dyDescent="0.25">
      <c r="A17" s="4"/>
      <c r="B17" s="74" t="s">
        <v>131</v>
      </c>
      <c r="C17" s="74" t="s">
        <v>187</v>
      </c>
    </row>
    <row r="18" spans="1:12" x14ac:dyDescent="0.25">
      <c r="A18" s="4"/>
      <c r="B18" s="74" t="s">
        <v>132</v>
      </c>
      <c r="C18" s="74" t="s">
        <v>188</v>
      </c>
    </row>
    <row r="19" spans="1:12" ht="13.5" customHeight="1" x14ac:dyDescent="0.25">
      <c r="A19" s="4"/>
      <c r="B19" s="74"/>
      <c r="C19" s="74"/>
    </row>
    <row r="20" spans="1:12" ht="13.5" customHeight="1" x14ac:dyDescent="0.25">
      <c r="A20" s="4"/>
      <c r="B20" s="6"/>
      <c r="C20" s="74"/>
    </row>
    <row r="21" spans="1:12" ht="12.75" customHeight="1" x14ac:dyDescent="0.25">
      <c r="A21" s="2" t="s">
        <v>134</v>
      </c>
      <c r="B21" s="6"/>
      <c r="C21" s="74"/>
      <c r="D21" s="3"/>
      <c r="E21" s="3"/>
      <c r="F21" s="3"/>
      <c r="G21" s="3"/>
      <c r="H21" s="3"/>
      <c r="I21" s="3"/>
      <c r="J21" s="3"/>
      <c r="K21" s="3"/>
      <c r="L21" s="3"/>
    </row>
    <row r="22" spans="1:12" ht="12.75" customHeight="1" x14ac:dyDescent="0.25">
      <c r="A22" s="4"/>
      <c r="B22" s="6"/>
      <c r="C22" s="74"/>
      <c r="D22" s="3"/>
      <c r="E22" s="3"/>
      <c r="F22" s="3"/>
      <c r="G22" s="3"/>
      <c r="H22" s="3"/>
      <c r="I22" s="3"/>
      <c r="J22" s="3"/>
      <c r="K22" s="3"/>
      <c r="L22" s="3"/>
    </row>
    <row r="23" spans="1:12" ht="12.75" customHeight="1" x14ac:dyDescent="0.25">
      <c r="D23" s="3"/>
      <c r="E23" s="3"/>
      <c r="F23" s="3"/>
      <c r="G23" s="3"/>
      <c r="H23" s="3"/>
      <c r="I23" s="3"/>
      <c r="J23" s="3"/>
      <c r="K23" s="3"/>
      <c r="L23" s="3"/>
    </row>
    <row r="24" spans="1:12" ht="12.75" customHeight="1" x14ac:dyDescent="0.25">
      <c r="D24" s="3"/>
      <c r="E24" s="3"/>
      <c r="F24" s="3"/>
      <c r="G24" s="3"/>
      <c r="H24" s="3"/>
      <c r="I24" s="3"/>
      <c r="J24" s="3"/>
      <c r="K24" s="3"/>
      <c r="L24" s="3"/>
    </row>
    <row r="25" spans="1:12" ht="12.75" customHeight="1" x14ac:dyDescent="0.25">
      <c r="D25" s="3"/>
      <c r="E25" s="3"/>
      <c r="F25" s="3"/>
      <c r="G25" s="3"/>
      <c r="H25" s="3"/>
      <c r="I25" s="3"/>
      <c r="J25" s="3"/>
      <c r="K25" s="3"/>
      <c r="L25" s="3"/>
    </row>
    <row r="26" spans="1:12" ht="12.75" customHeight="1" x14ac:dyDescent="0.25">
      <c r="D26" s="3"/>
      <c r="E26" s="3"/>
      <c r="F26" s="3"/>
      <c r="G26" s="3"/>
      <c r="H26" s="3"/>
      <c r="I26" s="3"/>
      <c r="J26" s="3"/>
      <c r="K26" s="3"/>
      <c r="L26" s="3"/>
    </row>
    <row r="27" spans="1:12" ht="12.75" customHeight="1" x14ac:dyDescent="0.25">
      <c r="D27" s="3"/>
      <c r="E27" s="3"/>
      <c r="F27" s="3"/>
      <c r="G27" s="3"/>
      <c r="H27" s="3"/>
      <c r="I27" s="3"/>
      <c r="J27" s="3"/>
      <c r="K27" s="3"/>
      <c r="L27" s="3"/>
    </row>
    <row r="28" spans="1:12" ht="12.75" customHeight="1" x14ac:dyDescent="0.25">
      <c r="D28" s="3"/>
      <c r="E28" s="3"/>
      <c r="F28" s="3"/>
      <c r="G28" s="3"/>
      <c r="H28" s="3"/>
      <c r="I28" s="3"/>
      <c r="J28" s="3"/>
      <c r="K28" s="3"/>
      <c r="L28" s="3"/>
    </row>
    <row r="29" spans="1:12" ht="12.75" customHeight="1" x14ac:dyDescent="0.25">
      <c r="D29" s="3"/>
      <c r="E29" s="3"/>
      <c r="F29" s="3"/>
      <c r="G29" s="3"/>
      <c r="H29" s="3"/>
      <c r="I29" s="3"/>
      <c r="J29" s="3"/>
      <c r="K29" s="3"/>
      <c r="L29" s="3"/>
    </row>
    <row r="30" spans="1:12" ht="12.75" customHeight="1" x14ac:dyDescent="0.25">
      <c r="D30" s="3"/>
      <c r="E30" s="3"/>
      <c r="F30" s="3"/>
      <c r="G30" s="3"/>
      <c r="H30" s="3"/>
      <c r="I30" s="3"/>
      <c r="J30" s="3"/>
      <c r="K30" s="3"/>
      <c r="L30" s="3"/>
    </row>
    <row r="31" spans="1:12" ht="12.75" customHeight="1" x14ac:dyDescent="0.25">
      <c r="D31" s="3"/>
      <c r="E31" s="3"/>
      <c r="F31" s="3"/>
      <c r="G31" s="3"/>
      <c r="H31" s="3"/>
      <c r="I31" s="3"/>
      <c r="J31" s="3"/>
      <c r="K31" s="3"/>
      <c r="L31" s="3"/>
    </row>
    <row r="32" spans="1:12" ht="12.75" customHeight="1" x14ac:dyDescent="0.25">
      <c r="D32" s="3"/>
      <c r="E32" s="3"/>
      <c r="F32" s="3"/>
      <c r="G32" s="3"/>
      <c r="H32" s="3"/>
      <c r="I32" s="3"/>
      <c r="J32" s="3"/>
      <c r="K32" s="3"/>
      <c r="L32" s="3"/>
    </row>
    <row r="33" spans="4:12" ht="12.75" customHeight="1" x14ac:dyDescent="0.25">
      <c r="D33" s="3"/>
      <c r="E33" s="3"/>
      <c r="F33" s="3"/>
      <c r="G33" s="3"/>
      <c r="H33" s="3"/>
      <c r="I33" s="3"/>
      <c r="J33" s="3"/>
      <c r="K33" s="3"/>
      <c r="L33" s="3"/>
    </row>
    <row r="34" spans="4:12" ht="12.75" customHeight="1" x14ac:dyDescent="0.25">
      <c r="D34" s="3"/>
      <c r="E34" s="3"/>
      <c r="F34" s="3"/>
      <c r="G34" s="3"/>
      <c r="H34" s="3"/>
      <c r="I34" s="3"/>
      <c r="J34" s="3"/>
      <c r="K34" s="3"/>
      <c r="L34" s="3"/>
    </row>
    <row r="35" spans="4:12" ht="12.75" customHeight="1" x14ac:dyDescent="0.25">
      <c r="D35" s="3"/>
      <c r="E35" s="3"/>
      <c r="F35" s="3"/>
      <c r="G35" s="3"/>
      <c r="H35" s="3"/>
      <c r="I35" s="3"/>
      <c r="J35" s="3"/>
      <c r="K35" s="3"/>
      <c r="L35" s="3"/>
    </row>
    <row r="36" spans="4:12" ht="12.75" customHeight="1" x14ac:dyDescent="0.25">
      <c r="D36" s="3"/>
      <c r="E36" s="5"/>
      <c r="F36" s="5"/>
      <c r="G36" s="5"/>
      <c r="H36" s="5"/>
      <c r="I36" s="5"/>
    </row>
    <row r="37" spans="4:12" ht="11.25" customHeight="1" x14ac:dyDescent="0.25">
      <c r="D37" s="3"/>
    </row>
    <row r="38" spans="4:12" ht="15" customHeight="1" x14ac:dyDescent="0.25">
      <c r="D38" s="3"/>
    </row>
    <row r="39" spans="4:12" ht="11.25" customHeight="1" x14ac:dyDescent="0.25">
      <c r="D39" s="3"/>
    </row>
    <row r="40" spans="4:12" ht="12.75" customHeight="1" x14ac:dyDescent="0.25">
      <c r="D40" s="5"/>
    </row>
    <row r="42" spans="4:12" ht="12.75" customHeight="1" x14ac:dyDescent="0.25"/>
  </sheetData>
  <mergeCells count="3">
    <mergeCell ref="A2:H2"/>
    <mergeCell ref="A6:C6"/>
    <mergeCell ref="A14:C14"/>
  </mergeCells>
  <hyperlinks>
    <hyperlink ref="B8" location="'Summary table 1'!A1" display="Summary table 1" xr:uid="{9A894F02-6099-4CE5-84D4-476A5ED79E0E}"/>
    <hyperlink ref="B9" location="'Summary table 2'!A1" display="Summary table 2" xr:uid="{052221A9-417D-4799-A156-DBB73E6F60C4}"/>
    <hyperlink ref="B10" location="'Summary table 3'!A1" display="Summary table 3" xr:uid="{A2CC513D-11C6-4D4F-9D46-0E89BD68D057}"/>
    <hyperlink ref="B11" location="'Summary table 4'!A1" display="Summary table 4" xr:uid="{0690D6E5-0DED-4473-977D-D978709D9B3C}"/>
    <hyperlink ref="B12" location="'Summary table 5'!A1" display="Summary table 5" xr:uid="{1DDA9D71-B35F-4A72-B6C6-A97E9405CC7B}"/>
    <hyperlink ref="B16" location="'Summary table 6'!A1" display="Summary table 6" xr:uid="{F8A22A2C-EFFC-481D-B647-9C2D707B79D0}"/>
    <hyperlink ref="B17" location="'Summary table 7'!A1" display="Summary table 7" xr:uid="{998A6FB1-B0FF-4A3C-8B61-039CEC70AF29}"/>
    <hyperlink ref="B18" location="'Summary table 8'!A1" display="Summary table 8" xr:uid="{862CA73A-092A-4F9E-86A3-739B478EECEF}"/>
    <hyperlink ref="B4" location="'Data quality'!A1" display="Data quality " xr:uid="{F62A0DD9-63C0-4385-9428-173F4B8863FB}"/>
    <hyperlink ref="C4" location="'Data quality'!A1" display="Impact assessment and estimates of missing data " xr:uid="{81411A23-A584-43C1-89EB-D689BE687A34}"/>
    <hyperlink ref="C8" location="'Summary table 1'!A1" display="FCEs, FAEs, Admission method, 2013-14 to 2022-23" xr:uid="{92DAE02F-077A-413A-9B42-BFC72D71202A}"/>
    <hyperlink ref="C9" location="'Summary table 2'!A1" display="Count of FCEs, by age and sex, 2022-23" xr:uid="{64C1921B-B071-46DC-9D7F-806DB06CD11C}"/>
    <hyperlink ref="C10" location="'Summary table 3'!A1" display="FAEs by Month and Admission Method, 2022-23" xr:uid="{D284361D-82AA-404A-A146-6A55637BAEF4}"/>
    <hyperlink ref="C11" location="'Summary table 4'!A1" display="Admissions by Ethnicity, Admissions by IMD Decile and rate per 100,000 population, 2022-23" xr:uid="{5CBA9618-6EBA-4FF9-9760-897EC2F44D28}"/>
    <hyperlink ref="C12" location="'Summary table 5'!A1" display="Count of FCEs by patient classification, 2012-23 to 2022-23" xr:uid="{B9A01039-78A5-41CA-96AA-5FEAC26C5FEB}"/>
    <hyperlink ref="C16" location="'Summary table 6'!A1" display="Count of critical care records, 2013-14 to 2022-23" xr:uid="{38DA7FC9-1029-42EC-93C0-026486905E09}"/>
    <hyperlink ref="C17" location="'Summary table 7'!A1" display="Count of critical care records by age and sex, 2022-23" xr:uid="{F59E9481-FB35-4176-963C-9BE64B3ADC26}"/>
    <hyperlink ref="C18" location="'Summary table 8'!A1" display="Count of critical care records and the average length of stay, by start day and discharge day, 2022-23" xr:uid="{18989DF8-E544-4422-BEF8-7179C7FE4648}"/>
  </hyperlinks>
  <pageMargins left="0.78740157480314965" right="0.78740157480314965" top="0.78740157480314965" bottom="0.78740157480314965" header="0.78740157480314965" footer="0.78740157480314965"/>
  <pageSetup paperSize="9" scale="81" fitToHeight="0" orientation="landscape" r:id="rId1"/>
  <headerFooter alignWithMargins="0">
    <oddFooter>&amp;L&amp;C&amp;R</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5CF45-9F25-48B8-B864-CB07479055A4}">
  <dimension ref="A1:L30"/>
  <sheetViews>
    <sheetView workbookViewId="0"/>
  </sheetViews>
  <sheetFormatPr defaultColWidth="9.15234375" defaultRowHeight="15.5" x14ac:dyDescent="0.35"/>
  <cols>
    <col min="1" max="1" width="10.61328125" style="19" customWidth="1"/>
    <col min="2" max="2" width="31.07421875" style="19" customWidth="1"/>
    <col min="3" max="3" width="20.61328125" style="19" customWidth="1"/>
    <col min="4" max="4" width="22.53515625" style="19" customWidth="1"/>
    <col min="5" max="5" width="12.84375" style="19" customWidth="1"/>
    <col min="6" max="16384" width="9.15234375" style="19"/>
  </cols>
  <sheetData>
    <row r="1" spans="1:12" ht="75.650000000000006" customHeight="1" x14ac:dyDescent="0.35"/>
    <row r="3" spans="1:12" ht="23" x14ac:dyDescent="0.35">
      <c r="A3" s="136" t="s">
        <v>163</v>
      </c>
    </row>
    <row r="5" spans="1:12" ht="114.65" customHeight="1" x14ac:dyDescent="0.35">
      <c r="A5" s="203" t="s">
        <v>196</v>
      </c>
      <c r="B5" s="203"/>
      <c r="C5" s="203"/>
      <c r="D5" s="203"/>
      <c r="E5" s="203"/>
      <c r="F5" s="203"/>
      <c r="G5" s="203"/>
      <c r="H5" s="137"/>
      <c r="I5" s="137"/>
      <c r="J5" s="137"/>
      <c r="K5" s="137"/>
      <c r="L5" s="137"/>
    </row>
    <row r="6" spans="1:12" x14ac:dyDescent="0.35">
      <c r="A6" s="138" t="s">
        <v>119</v>
      </c>
      <c r="B6" s="138" t="s">
        <v>119</v>
      </c>
      <c r="C6" s="138" t="s">
        <v>119</v>
      </c>
      <c r="D6" s="138" t="s">
        <v>119</v>
      </c>
      <c r="E6" s="138" t="s">
        <v>119</v>
      </c>
      <c r="F6" s="138" t="s">
        <v>119</v>
      </c>
      <c r="G6" s="138" t="s">
        <v>119</v>
      </c>
      <c r="H6" s="138" t="s">
        <v>119</v>
      </c>
      <c r="I6" s="138" t="s">
        <v>119</v>
      </c>
      <c r="J6" s="138" t="s">
        <v>119</v>
      </c>
      <c r="K6" s="138" t="s">
        <v>119</v>
      </c>
      <c r="L6" s="138" t="s">
        <v>119</v>
      </c>
    </row>
    <row r="7" spans="1:12" x14ac:dyDescent="0.35">
      <c r="A7" s="139" t="s">
        <v>120</v>
      </c>
      <c r="B7" s="137"/>
      <c r="C7" s="137"/>
      <c r="D7" s="137"/>
      <c r="E7" s="137"/>
      <c r="F7" s="137"/>
      <c r="G7" s="137"/>
      <c r="H7" s="137"/>
      <c r="I7" s="137"/>
      <c r="J7" s="137"/>
      <c r="K7" s="137"/>
      <c r="L7" s="137"/>
    </row>
    <row r="8" spans="1:12" ht="15.65" customHeight="1" x14ac:dyDescent="0.35">
      <c r="A8" s="203" t="s">
        <v>121</v>
      </c>
      <c r="B8" s="203"/>
      <c r="C8" s="203"/>
      <c r="D8" s="203"/>
      <c r="E8" s="203"/>
      <c r="F8" s="203"/>
      <c r="G8" s="203"/>
      <c r="H8" s="137"/>
      <c r="I8" s="137"/>
      <c r="J8" s="137"/>
      <c r="K8" s="137"/>
      <c r="L8" s="137"/>
    </row>
    <row r="9" spans="1:12" x14ac:dyDescent="0.35">
      <c r="A9" s="204" t="s">
        <v>122</v>
      </c>
      <c r="B9" s="205"/>
      <c r="C9" s="205"/>
      <c r="D9" s="205"/>
      <c r="E9" s="205"/>
      <c r="F9" s="205"/>
      <c r="G9" s="205"/>
      <c r="H9" s="205"/>
      <c r="I9" s="205"/>
      <c r="J9" s="205"/>
      <c r="K9" s="205"/>
      <c r="L9" s="205"/>
    </row>
    <row r="10" spans="1:12" x14ac:dyDescent="0.35">
      <c r="A10" s="9"/>
      <c r="B10" s="9"/>
      <c r="C10" s="9"/>
      <c r="D10" s="9"/>
      <c r="E10" s="9"/>
    </row>
    <row r="12" spans="1:12" x14ac:dyDescent="0.35">
      <c r="A12" s="206" t="s">
        <v>164</v>
      </c>
      <c r="B12" s="206"/>
      <c r="C12" s="206"/>
      <c r="D12" s="206"/>
      <c r="E12" s="206"/>
      <c r="F12" s="206"/>
      <c r="G12" s="206"/>
    </row>
    <row r="13" spans="1:12" ht="16" thickBot="1" x14ac:dyDescent="0.4"/>
    <row r="14" spans="1:12" ht="16" thickBot="1" x14ac:dyDescent="0.4">
      <c r="A14" s="207"/>
      <c r="B14" s="208"/>
      <c r="C14" s="147" t="s">
        <v>165</v>
      </c>
      <c r="D14" s="147" t="s">
        <v>166</v>
      </c>
    </row>
    <row r="15" spans="1:12" ht="16" thickBot="1" x14ac:dyDescent="0.4">
      <c r="A15" s="209" t="s">
        <v>167</v>
      </c>
      <c r="B15" s="210"/>
      <c r="C15" s="148">
        <v>20028271</v>
      </c>
      <c r="D15" s="149">
        <v>16399596</v>
      </c>
    </row>
    <row r="16" spans="1:12" ht="16" thickBot="1" x14ac:dyDescent="0.4">
      <c r="A16" s="150"/>
      <c r="C16" s="151"/>
      <c r="D16" s="152"/>
    </row>
    <row r="17" spans="1:7" ht="30" customHeight="1" x14ac:dyDescent="0.35">
      <c r="A17" s="211" t="s">
        <v>168</v>
      </c>
      <c r="B17" s="212"/>
      <c r="C17" s="153">
        <v>19987823</v>
      </c>
      <c r="D17" s="154">
        <v>16368218</v>
      </c>
      <c r="F17"/>
    </row>
    <row r="18" spans="1:7" ht="31.5" customHeight="1" x14ac:dyDescent="0.35">
      <c r="A18" s="213" t="s">
        <v>169</v>
      </c>
      <c r="B18" s="214"/>
      <c r="C18" s="155">
        <v>213050</v>
      </c>
      <c r="D18" s="156">
        <v>166375</v>
      </c>
    </row>
    <row r="19" spans="1:7" ht="16" thickBot="1" x14ac:dyDescent="0.4">
      <c r="A19" s="215" t="s">
        <v>170</v>
      </c>
      <c r="B19" s="216"/>
      <c r="C19" s="157">
        <f>SUM(C17:C18)</f>
        <v>20200873</v>
      </c>
      <c r="D19" s="158">
        <f>SUM(D17:D18)</f>
        <v>16534593</v>
      </c>
    </row>
    <row r="20" spans="1:7" ht="16" thickBot="1" x14ac:dyDescent="0.4">
      <c r="A20" s="159"/>
      <c r="C20" s="160"/>
      <c r="D20" s="161"/>
    </row>
    <row r="21" spans="1:7" x14ac:dyDescent="0.35">
      <c r="A21" s="217" t="s">
        <v>171</v>
      </c>
      <c r="B21" s="218"/>
      <c r="C21" s="162">
        <f>C19-C15</f>
        <v>172602</v>
      </c>
      <c r="D21" s="163">
        <f>D19-D15</f>
        <v>134997</v>
      </c>
    </row>
    <row r="22" spans="1:7" ht="16" thickBot="1" x14ac:dyDescent="0.4">
      <c r="A22" s="219"/>
      <c r="B22" s="220"/>
      <c r="C22" s="164">
        <f>C21/C15</f>
        <v>8.6179181418106435E-3</v>
      </c>
      <c r="D22" s="165">
        <f>D21/D15</f>
        <v>8.2317271718156965E-3</v>
      </c>
    </row>
    <row r="24" spans="1:7" ht="31.5" customHeight="1" x14ac:dyDescent="0.35">
      <c r="A24" s="206" t="s">
        <v>172</v>
      </c>
      <c r="B24" s="206"/>
      <c r="C24" s="206"/>
      <c r="D24" s="206"/>
      <c r="E24" s="206"/>
      <c r="F24" s="206"/>
      <c r="G24" s="206"/>
    </row>
    <row r="25" spans="1:7" ht="16" thickBot="1" x14ac:dyDescent="0.4"/>
    <row r="26" spans="1:7" ht="16" thickBot="1" x14ac:dyDescent="0.4">
      <c r="A26" s="201" t="s">
        <v>173</v>
      </c>
      <c r="B26" s="202"/>
      <c r="C26" s="147" t="s">
        <v>165</v>
      </c>
      <c r="D26" s="147" t="s">
        <v>166</v>
      </c>
    </row>
    <row r="27" spans="1:7" x14ac:dyDescent="0.35">
      <c r="A27" s="166" t="s">
        <v>174</v>
      </c>
      <c r="B27" s="167" t="s">
        <v>175</v>
      </c>
      <c r="C27" s="168">
        <v>19626344</v>
      </c>
      <c r="D27" s="169">
        <v>15979490</v>
      </c>
    </row>
    <row r="28" spans="1:7" x14ac:dyDescent="0.35">
      <c r="A28" s="160" t="s">
        <v>176</v>
      </c>
      <c r="B28" s="161" t="s">
        <v>177</v>
      </c>
      <c r="C28" s="170">
        <v>213050</v>
      </c>
      <c r="D28" s="171">
        <v>166375</v>
      </c>
    </row>
    <row r="29" spans="1:7" ht="16" thickBot="1" x14ac:dyDescent="0.4">
      <c r="A29" s="172"/>
      <c r="B29" s="173" t="s">
        <v>178</v>
      </c>
      <c r="C29" s="174">
        <v>1.09E-2</v>
      </c>
      <c r="D29" s="175">
        <v>1.04E-2</v>
      </c>
    </row>
    <row r="30" spans="1:7" x14ac:dyDescent="0.35">
      <c r="A30" s="18" t="s">
        <v>123</v>
      </c>
    </row>
  </sheetData>
  <mergeCells count="12">
    <mergeCell ref="A26:B26"/>
    <mergeCell ref="A5:G5"/>
    <mergeCell ref="A9:L9"/>
    <mergeCell ref="A12:G12"/>
    <mergeCell ref="A14:B14"/>
    <mergeCell ref="A15:B15"/>
    <mergeCell ref="A8:G8"/>
    <mergeCell ref="A17:B17"/>
    <mergeCell ref="A18:B18"/>
    <mergeCell ref="A19:B19"/>
    <mergeCell ref="A21:B22"/>
    <mergeCell ref="A24:G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C073D-F29C-4F59-BCE9-83D21C552E3A}">
  <dimension ref="A1:L27"/>
  <sheetViews>
    <sheetView workbookViewId="0">
      <selection activeCell="A3" sqref="A3"/>
    </sheetView>
  </sheetViews>
  <sheetFormatPr defaultColWidth="9.15234375" defaultRowHeight="15.5" x14ac:dyDescent="0.35"/>
  <cols>
    <col min="1" max="3" width="10.61328125" style="19" customWidth="1"/>
    <col min="4" max="4" width="12.15234375" style="19" customWidth="1"/>
    <col min="5" max="5" width="12.84375" style="19" customWidth="1"/>
    <col min="6" max="16384" width="9.15234375" style="19"/>
  </cols>
  <sheetData>
    <row r="1" spans="1:12" ht="75.650000000000006" customHeight="1" x14ac:dyDescent="0.35"/>
    <row r="3" spans="1:12" ht="23" x14ac:dyDescent="0.35">
      <c r="A3" s="136" t="s">
        <v>144</v>
      </c>
    </row>
    <row r="5" spans="1:12" ht="34.5" customHeight="1" x14ac:dyDescent="0.35">
      <c r="A5" s="203" t="s">
        <v>150</v>
      </c>
      <c r="B5" s="203"/>
      <c r="C5" s="203"/>
      <c r="D5" s="203"/>
      <c r="E5" s="203"/>
      <c r="F5" s="203"/>
      <c r="G5" s="203"/>
      <c r="H5" s="137"/>
      <c r="I5" s="137"/>
      <c r="J5" s="137"/>
      <c r="K5" s="137"/>
      <c r="L5" s="137"/>
    </row>
    <row r="6" spans="1:12" x14ac:dyDescent="0.35">
      <c r="A6" s="138" t="s">
        <v>119</v>
      </c>
      <c r="B6" s="138" t="s">
        <v>119</v>
      </c>
      <c r="C6" s="138" t="s">
        <v>119</v>
      </c>
      <c r="D6" s="138" t="s">
        <v>119</v>
      </c>
      <c r="E6" s="138" t="s">
        <v>119</v>
      </c>
      <c r="F6" s="138" t="s">
        <v>119</v>
      </c>
      <c r="G6" s="138" t="s">
        <v>119</v>
      </c>
      <c r="H6" s="138" t="s">
        <v>119</v>
      </c>
      <c r="I6" s="138" t="s">
        <v>119</v>
      </c>
      <c r="J6" s="138" t="s">
        <v>119</v>
      </c>
      <c r="K6" s="138" t="s">
        <v>119</v>
      </c>
      <c r="L6" s="138" t="s">
        <v>119</v>
      </c>
    </row>
    <row r="7" spans="1:12" x14ac:dyDescent="0.35">
      <c r="A7" s="139" t="s">
        <v>120</v>
      </c>
      <c r="B7" s="137"/>
      <c r="C7" s="137"/>
      <c r="D7" s="137"/>
      <c r="E7" s="137"/>
      <c r="F7" s="137"/>
      <c r="G7" s="137"/>
      <c r="H7" s="137"/>
      <c r="I7" s="137"/>
      <c r="J7" s="137"/>
      <c r="K7" s="137"/>
      <c r="L7" s="137"/>
    </row>
    <row r="8" spans="1:12" x14ac:dyDescent="0.35">
      <c r="A8" s="204" t="s">
        <v>121</v>
      </c>
      <c r="B8" s="205"/>
      <c r="C8" s="205"/>
      <c r="D8" s="205"/>
      <c r="E8" s="205"/>
      <c r="F8" s="205"/>
      <c r="G8" s="205"/>
      <c r="H8" s="205"/>
      <c r="I8" s="205"/>
      <c r="J8" s="205"/>
      <c r="K8" s="205"/>
      <c r="L8" s="205"/>
    </row>
    <row r="9" spans="1:12" x14ac:dyDescent="0.35">
      <c r="A9" s="204" t="s">
        <v>122</v>
      </c>
      <c r="B9" s="205"/>
      <c r="C9" s="205"/>
      <c r="D9" s="205"/>
      <c r="E9" s="205"/>
      <c r="F9" s="205"/>
      <c r="G9" s="205"/>
      <c r="H9" s="205"/>
      <c r="I9" s="205"/>
      <c r="J9" s="205"/>
      <c r="K9" s="205"/>
      <c r="L9" s="205"/>
    </row>
    <row r="10" spans="1:12" ht="16" thickBot="1" x14ac:dyDescent="0.4">
      <c r="A10" s="9"/>
      <c r="B10" s="9"/>
      <c r="C10" s="9"/>
      <c r="D10" s="9"/>
      <c r="E10" s="9"/>
    </row>
    <row r="11" spans="1:12" ht="16" thickBot="1" x14ac:dyDescent="0.4">
      <c r="A11" s="76"/>
      <c r="B11" s="125"/>
      <c r="C11" s="125"/>
      <c r="D11" s="221" t="s">
        <v>118</v>
      </c>
      <c r="E11" s="222"/>
    </row>
    <row r="12" spans="1:12" ht="16" thickBot="1" x14ac:dyDescent="0.4">
      <c r="A12" s="33" t="s">
        <v>0</v>
      </c>
      <c r="B12" s="58" t="s">
        <v>1</v>
      </c>
      <c r="C12" s="58" t="s">
        <v>2</v>
      </c>
      <c r="D12" s="135" t="s">
        <v>27</v>
      </c>
      <c r="E12" s="38" t="s">
        <v>28</v>
      </c>
    </row>
    <row r="13" spans="1:12" x14ac:dyDescent="0.35">
      <c r="A13" s="27" t="s">
        <v>135</v>
      </c>
      <c r="B13" s="71">
        <v>18163101</v>
      </c>
      <c r="C13" s="71">
        <v>15462057</v>
      </c>
      <c r="D13" s="11">
        <v>8013060</v>
      </c>
      <c r="E13" s="13">
        <v>5415462</v>
      </c>
    </row>
    <row r="14" spans="1:12" x14ac:dyDescent="0.35">
      <c r="A14" s="27" t="s">
        <v>136</v>
      </c>
      <c r="B14" s="71">
        <v>18731987</v>
      </c>
      <c r="C14" s="71">
        <v>15892457</v>
      </c>
      <c r="D14" s="11">
        <v>8273821</v>
      </c>
      <c r="E14" s="13">
        <v>5615707</v>
      </c>
    </row>
    <row r="15" spans="1:12" x14ac:dyDescent="0.35">
      <c r="A15" s="27" t="s">
        <v>137</v>
      </c>
      <c r="B15" s="71">
        <v>19239608</v>
      </c>
      <c r="C15" s="71">
        <v>16251841</v>
      </c>
      <c r="D15" s="11">
        <v>8464215</v>
      </c>
      <c r="E15" s="13">
        <v>5764765</v>
      </c>
    </row>
    <row r="16" spans="1:12" x14ac:dyDescent="0.35">
      <c r="A16" s="27" t="s">
        <v>138</v>
      </c>
      <c r="B16" s="71">
        <v>19726907</v>
      </c>
      <c r="C16" s="71">
        <v>16546667</v>
      </c>
      <c r="D16" s="11">
        <v>8676087</v>
      </c>
      <c r="E16" s="13">
        <v>5883234</v>
      </c>
    </row>
    <row r="17" spans="1:5" x14ac:dyDescent="0.35">
      <c r="A17" s="27" t="s">
        <v>139</v>
      </c>
      <c r="B17" s="71">
        <v>20030870</v>
      </c>
      <c r="C17" s="71">
        <v>16622939</v>
      </c>
      <c r="D17" s="11">
        <v>8583947</v>
      </c>
      <c r="E17" s="13">
        <v>6100310</v>
      </c>
    </row>
    <row r="18" spans="1:5" x14ac:dyDescent="0.35">
      <c r="A18" s="27" t="s">
        <v>140</v>
      </c>
      <c r="B18" s="71">
        <v>20760699</v>
      </c>
      <c r="C18" s="71">
        <v>17127498</v>
      </c>
      <c r="D18" s="11">
        <v>8809917</v>
      </c>
      <c r="E18" s="13">
        <v>6437959</v>
      </c>
    </row>
    <row r="19" spans="1:5" x14ac:dyDescent="0.35">
      <c r="A19" s="27" t="s">
        <v>141</v>
      </c>
      <c r="B19" s="71">
        <v>20912276</v>
      </c>
      <c r="C19" s="71">
        <v>17202558</v>
      </c>
      <c r="D19" s="11">
        <v>8842098</v>
      </c>
      <c r="E19" s="13">
        <v>6509586</v>
      </c>
    </row>
    <row r="20" spans="1:5" x14ac:dyDescent="0.35">
      <c r="A20" s="27" t="s">
        <v>142</v>
      </c>
      <c r="B20" s="71">
        <v>16168689</v>
      </c>
      <c r="C20" s="71">
        <v>12813120</v>
      </c>
      <c r="D20" s="11">
        <v>5628814</v>
      </c>
      <c r="E20" s="13">
        <v>5450837</v>
      </c>
    </row>
    <row r="21" spans="1:5" x14ac:dyDescent="0.35">
      <c r="A21" s="27" t="s">
        <v>143</v>
      </c>
      <c r="B21" s="71">
        <v>19626344</v>
      </c>
      <c r="C21" s="71">
        <v>15979490</v>
      </c>
      <c r="D21" s="11">
        <v>7931133</v>
      </c>
      <c r="E21" s="13">
        <v>6210641</v>
      </c>
    </row>
    <row r="22" spans="1:5" ht="16" thickBot="1" x14ac:dyDescent="0.4">
      <c r="A22" s="14" t="s">
        <v>189</v>
      </c>
      <c r="B22" s="112">
        <v>20028271</v>
      </c>
      <c r="C22" s="112">
        <v>16399596</v>
      </c>
      <c r="D22" s="15">
        <v>8560692</v>
      </c>
      <c r="E22" s="16">
        <v>6054000</v>
      </c>
    </row>
    <row r="23" spans="1:5" x14ac:dyDescent="0.35">
      <c r="A23" s="18" t="s">
        <v>123</v>
      </c>
    </row>
    <row r="27" spans="1:5" x14ac:dyDescent="0.35">
      <c r="D27" s="179"/>
    </row>
  </sheetData>
  <mergeCells count="4">
    <mergeCell ref="D11:E11"/>
    <mergeCell ref="A5:G5"/>
    <mergeCell ref="A8:L8"/>
    <mergeCell ref="A9:L9"/>
  </mergeCells>
  <phoneticPr fontId="23" type="noConversion"/>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A0BDB-1AAD-4102-98BD-C651C0F8C82E}">
  <dimension ref="A1:L33"/>
  <sheetViews>
    <sheetView workbookViewId="0"/>
  </sheetViews>
  <sheetFormatPr defaultColWidth="9.15234375" defaultRowHeight="15.5" x14ac:dyDescent="0.35"/>
  <cols>
    <col min="1" max="3" width="10.61328125" style="19" customWidth="1"/>
    <col min="4" max="4" width="12.15234375" style="19" customWidth="1"/>
    <col min="5" max="5" width="12.84375" style="19" customWidth="1"/>
    <col min="6" max="16384" width="9.15234375" style="19"/>
  </cols>
  <sheetData>
    <row r="1" spans="1:12" ht="75.650000000000006" customHeight="1" x14ac:dyDescent="0.35"/>
    <row r="3" spans="1:12" ht="23" x14ac:dyDescent="0.35">
      <c r="A3" s="136" t="s">
        <v>145</v>
      </c>
    </row>
    <row r="5" spans="1:12" ht="33" customHeight="1" x14ac:dyDescent="0.35">
      <c r="A5" s="203" t="s">
        <v>151</v>
      </c>
      <c r="B5" s="203"/>
      <c r="C5" s="203"/>
      <c r="D5" s="203"/>
      <c r="E5" s="203"/>
      <c r="F5" s="203"/>
      <c r="G5" s="203"/>
      <c r="H5" s="137"/>
      <c r="I5" s="137"/>
      <c r="J5" s="137"/>
      <c r="K5" s="137"/>
      <c r="L5" s="137"/>
    </row>
    <row r="6" spans="1:12" x14ac:dyDescent="0.35">
      <c r="A6" s="138" t="s">
        <v>119</v>
      </c>
      <c r="B6" s="138" t="s">
        <v>119</v>
      </c>
      <c r="C6" s="138" t="s">
        <v>119</v>
      </c>
      <c r="D6" s="138" t="s">
        <v>119</v>
      </c>
      <c r="E6" s="138" t="s">
        <v>119</v>
      </c>
      <c r="F6" s="138" t="s">
        <v>119</v>
      </c>
      <c r="G6" s="138" t="s">
        <v>119</v>
      </c>
      <c r="H6" s="138" t="s">
        <v>119</v>
      </c>
      <c r="I6" s="138" t="s">
        <v>119</v>
      </c>
      <c r="J6" s="138" t="s">
        <v>119</v>
      </c>
      <c r="K6" s="138" t="s">
        <v>119</v>
      </c>
      <c r="L6" s="138" t="s">
        <v>119</v>
      </c>
    </row>
    <row r="7" spans="1:12" x14ac:dyDescent="0.35">
      <c r="A7" s="139" t="s">
        <v>120</v>
      </c>
      <c r="B7" s="137"/>
      <c r="C7" s="137"/>
      <c r="D7" s="137"/>
      <c r="E7" s="137"/>
      <c r="F7" s="137"/>
      <c r="G7" s="137"/>
      <c r="H7" s="137"/>
      <c r="I7" s="137"/>
      <c r="J7" s="137"/>
      <c r="K7" s="137"/>
      <c r="L7" s="137"/>
    </row>
    <row r="8" spans="1:12" x14ac:dyDescent="0.35">
      <c r="A8" s="204" t="s">
        <v>121</v>
      </c>
      <c r="B8" s="205"/>
      <c r="C8" s="205"/>
      <c r="D8" s="205"/>
      <c r="E8" s="205"/>
      <c r="F8" s="205"/>
      <c r="G8" s="205"/>
      <c r="H8" s="205"/>
      <c r="I8" s="205"/>
      <c r="J8" s="205"/>
      <c r="K8" s="205"/>
      <c r="L8" s="205"/>
    </row>
    <row r="9" spans="1:12" x14ac:dyDescent="0.35">
      <c r="A9" s="204" t="s">
        <v>122</v>
      </c>
      <c r="B9" s="205"/>
      <c r="C9" s="205"/>
      <c r="D9" s="205"/>
      <c r="E9" s="205"/>
      <c r="F9" s="205"/>
      <c r="G9" s="205"/>
      <c r="H9" s="205"/>
      <c r="I9" s="205"/>
      <c r="J9" s="205"/>
      <c r="K9" s="205"/>
      <c r="L9" s="205"/>
    </row>
    <row r="10" spans="1:12" ht="16" thickBot="1" x14ac:dyDescent="0.4">
      <c r="A10" s="9"/>
      <c r="B10" s="9"/>
      <c r="C10" s="9"/>
      <c r="D10" s="9"/>
      <c r="E10" s="9"/>
    </row>
    <row r="11" spans="1:12" ht="16" thickBot="1" x14ac:dyDescent="0.4">
      <c r="A11" s="33" t="s">
        <v>26</v>
      </c>
      <c r="B11" s="33" t="s">
        <v>3</v>
      </c>
      <c r="C11" s="77" t="s">
        <v>4</v>
      </c>
      <c r="D11" s="87" t="s">
        <v>5</v>
      </c>
    </row>
    <row r="12" spans="1:12" x14ac:dyDescent="0.35">
      <c r="A12" s="24" t="s">
        <v>6</v>
      </c>
      <c r="B12" s="85">
        <v>711673</v>
      </c>
      <c r="C12" s="53">
        <v>588871</v>
      </c>
      <c r="D12" s="70">
        <v>1300544</v>
      </c>
    </row>
    <row r="13" spans="1:12" x14ac:dyDescent="0.35">
      <c r="A13" s="27" t="s">
        <v>7</v>
      </c>
      <c r="B13" s="63">
        <v>167756</v>
      </c>
      <c r="C13" s="12">
        <v>132200</v>
      </c>
      <c r="D13" s="72">
        <v>299956</v>
      </c>
    </row>
    <row r="14" spans="1:12" x14ac:dyDescent="0.35">
      <c r="A14" s="27" t="s">
        <v>8</v>
      </c>
      <c r="B14" s="63">
        <v>143051</v>
      </c>
      <c r="C14" s="12">
        <v>127316</v>
      </c>
      <c r="D14" s="72">
        <v>270367</v>
      </c>
    </row>
    <row r="15" spans="1:12" x14ac:dyDescent="0.35">
      <c r="A15" s="27" t="s">
        <v>9</v>
      </c>
      <c r="B15" s="63">
        <v>154285</v>
      </c>
      <c r="C15" s="12">
        <v>229573</v>
      </c>
      <c r="D15" s="72">
        <v>383858</v>
      </c>
    </row>
    <row r="16" spans="1:12" x14ac:dyDescent="0.35">
      <c r="A16" s="27" t="s">
        <v>10</v>
      </c>
      <c r="B16" s="63">
        <v>170814</v>
      </c>
      <c r="C16" s="12">
        <v>415724</v>
      </c>
      <c r="D16" s="72">
        <v>586538</v>
      </c>
    </row>
    <row r="17" spans="1:4" x14ac:dyDescent="0.35">
      <c r="A17" s="27" t="s">
        <v>11</v>
      </c>
      <c r="B17" s="63">
        <v>208729</v>
      </c>
      <c r="C17" s="12">
        <v>638857</v>
      </c>
      <c r="D17" s="72">
        <v>847586</v>
      </c>
    </row>
    <row r="18" spans="1:4" x14ac:dyDescent="0.35">
      <c r="A18" s="27" t="s">
        <v>12</v>
      </c>
      <c r="B18" s="63">
        <v>256967</v>
      </c>
      <c r="C18" s="12">
        <v>768851</v>
      </c>
      <c r="D18" s="72">
        <v>1025818</v>
      </c>
    </row>
    <row r="19" spans="1:4" x14ac:dyDescent="0.35">
      <c r="A19" s="27" t="s">
        <v>13</v>
      </c>
      <c r="B19" s="63">
        <v>283181</v>
      </c>
      <c r="C19" s="12">
        <v>614958</v>
      </c>
      <c r="D19" s="72">
        <v>898139</v>
      </c>
    </row>
    <row r="20" spans="1:4" x14ac:dyDescent="0.35">
      <c r="A20" s="27" t="s">
        <v>14</v>
      </c>
      <c r="B20" s="63">
        <v>317619</v>
      </c>
      <c r="C20" s="12">
        <v>464092</v>
      </c>
      <c r="D20" s="72">
        <v>781711</v>
      </c>
    </row>
    <row r="21" spans="1:4" x14ac:dyDescent="0.35">
      <c r="A21" s="27" t="s">
        <v>15</v>
      </c>
      <c r="B21" s="63">
        <v>349538</v>
      </c>
      <c r="C21" s="12">
        <v>440182</v>
      </c>
      <c r="D21" s="72">
        <v>789720</v>
      </c>
    </row>
    <row r="22" spans="1:4" x14ac:dyDescent="0.35">
      <c r="A22" s="27" t="s">
        <v>16</v>
      </c>
      <c r="B22" s="63">
        <v>495336</v>
      </c>
      <c r="C22" s="12">
        <v>573247</v>
      </c>
      <c r="D22" s="72">
        <v>1068583</v>
      </c>
    </row>
    <row r="23" spans="1:4" x14ac:dyDescent="0.35">
      <c r="A23" s="27" t="s">
        <v>17</v>
      </c>
      <c r="B23" s="63">
        <v>639661</v>
      </c>
      <c r="C23" s="12">
        <v>663770</v>
      </c>
      <c r="D23" s="72">
        <v>1303431</v>
      </c>
    </row>
    <row r="24" spans="1:4" x14ac:dyDescent="0.35">
      <c r="A24" s="27" t="s">
        <v>18</v>
      </c>
      <c r="B24" s="63">
        <v>740793</v>
      </c>
      <c r="C24" s="12">
        <v>703635</v>
      </c>
      <c r="D24" s="72">
        <v>1444428</v>
      </c>
    </row>
    <row r="25" spans="1:4" x14ac:dyDescent="0.35">
      <c r="A25" s="27" t="s">
        <v>19</v>
      </c>
      <c r="B25" s="63">
        <v>795157</v>
      </c>
      <c r="C25" s="12">
        <v>727187</v>
      </c>
      <c r="D25" s="72">
        <v>1522344</v>
      </c>
    </row>
    <row r="26" spans="1:4" x14ac:dyDescent="0.35">
      <c r="A26" s="27" t="s">
        <v>20</v>
      </c>
      <c r="B26" s="63">
        <v>925476</v>
      </c>
      <c r="C26" s="12">
        <v>855520</v>
      </c>
      <c r="D26" s="72">
        <v>1780996</v>
      </c>
    </row>
    <row r="27" spans="1:4" x14ac:dyDescent="0.35">
      <c r="A27" s="27" t="s">
        <v>21</v>
      </c>
      <c r="B27" s="63">
        <v>1007952</v>
      </c>
      <c r="C27" s="12">
        <v>967648</v>
      </c>
      <c r="D27" s="72">
        <v>1975600</v>
      </c>
    </row>
    <row r="28" spans="1:4" x14ac:dyDescent="0.35">
      <c r="A28" s="27" t="s">
        <v>22</v>
      </c>
      <c r="B28" s="63">
        <v>761931</v>
      </c>
      <c r="C28" s="12">
        <v>798326</v>
      </c>
      <c r="D28" s="72">
        <v>1560257</v>
      </c>
    </row>
    <row r="29" spans="1:4" x14ac:dyDescent="0.35">
      <c r="A29" s="27" t="s">
        <v>23</v>
      </c>
      <c r="B29" s="63">
        <v>547383</v>
      </c>
      <c r="C29" s="12">
        <v>639551</v>
      </c>
      <c r="D29" s="72">
        <v>1186934</v>
      </c>
    </row>
    <row r="30" spans="1:4" x14ac:dyDescent="0.35">
      <c r="A30" s="27" t="s">
        <v>24</v>
      </c>
      <c r="B30" s="63">
        <v>297245</v>
      </c>
      <c r="C30" s="12">
        <v>463374</v>
      </c>
      <c r="D30" s="72">
        <v>760619</v>
      </c>
    </row>
    <row r="31" spans="1:4" ht="16" thickBot="1" x14ac:dyDescent="0.4">
      <c r="A31" s="30" t="s">
        <v>25</v>
      </c>
      <c r="B31" s="65">
        <v>84262</v>
      </c>
      <c r="C31" s="80">
        <v>137822</v>
      </c>
      <c r="D31" s="88">
        <v>222084</v>
      </c>
    </row>
    <row r="32" spans="1:4" ht="16" thickBot="1" x14ac:dyDescent="0.4">
      <c r="A32" s="33" t="s">
        <v>5</v>
      </c>
      <c r="B32" s="86">
        <v>9058809</v>
      </c>
      <c r="C32" s="81">
        <v>10950704</v>
      </c>
      <c r="D32" s="113">
        <v>20009513</v>
      </c>
    </row>
    <row r="33" spans="1:1" x14ac:dyDescent="0.35">
      <c r="A33" s="18" t="s">
        <v>123</v>
      </c>
    </row>
  </sheetData>
  <mergeCells count="3">
    <mergeCell ref="A5:G5"/>
    <mergeCell ref="A8:L8"/>
    <mergeCell ref="A9:L9"/>
  </mergeCells>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356A-6198-4AE0-8AF4-54131DC36B3C}">
  <dimension ref="A1:L32"/>
  <sheetViews>
    <sheetView workbookViewId="0"/>
  </sheetViews>
  <sheetFormatPr defaultColWidth="9.15234375" defaultRowHeight="15.5" x14ac:dyDescent="0.35"/>
  <cols>
    <col min="1" max="3" width="10.61328125" style="19" customWidth="1"/>
    <col min="4" max="4" width="12.15234375" style="19" customWidth="1"/>
    <col min="5" max="5" width="12.84375" style="19" customWidth="1"/>
    <col min="6" max="16384" width="9.15234375" style="19"/>
  </cols>
  <sheetData>
    <row r="1" spans="1:12" ht="75.650000000000006" customHeight="1" x14ac:dyDescent="0.35"/>
    <row r="3" spans="1:12" ht="23" x14ac:dyDescent="0.35">
      <c r="A3" s="136" t="s">
        <v>146</v>
      </c>
    </row>
    <row r="5" spans="1:12" ht="32.15" customHeight="1" x14ac:dyDescent="0.35">
      <c r="A5" s="203" t="s">
        <v>152</v>
      </c>
      <c r="B5" s="203"/>
      <c r="C5" s="203"/>
      <c r="D5" s="203"/>
      <c r="E5" s="203"/>
      <c r="F5" s="203"/>
      <c r="G5" s="203"/>
      <c r="H5" s="137"/>
      <c r="I5" s="137"/>
      <c r="J5" s="137"/>
      <c r="K5" s="137"/>
      <c r="L5" s="137"/>
    </row>
    <row r="6" spans="1:12" x14ac:dyDescent="0.35">
      <c r="A6" s="138" t="s">
        <v>119</v>
      </c>
      <c r="B6" s="138" t="s">
        <v>119</v>
      </c>
      <c r="C6" s="138" t="s">
        <v>119</v>
      </c>
      <c r="D6" s="138" t="s">
        <v>119</v>
      </c>
      <c r="E6" s="138" t="s">
        <v>119</v>
      </c>
      <c r="F6" s="138" t="s">
        <v>119</v>
      </c>
      <c r="G6" s="138" t="s">
        <v>119</v>
      </c>
      <c r="H6" s="138" t="s">
        <v>119</v>
      </c>
      <c r="I6" s="138" t="s">
        <v>119</v>
      </c>
      <c r="J6" s="138" t="s">
        <v>119</v>
      </c>
      <c r="K6" s="138" t="s">
        <v>119</v>
      </c>
      <c r="L6" s="138" t="s">
        <v>119</v>
      </c>
    </row>
    <row r="7" spans="1:12" x14ac:dyDescent="0.35">
      <c r="A7" s="139" t="s">
        <v>120</v>
      </c>
      <c r="B7" s="137"/>
      <c r="C7" s="137"/>
      <c r="D7" s="137"/>
      <c r="E7" s="137"/>
      <c r="F7" s="137"/>
      <c r="G7" s="137"/>
      <c r="H7" s="137"/>
      <c r="I7" s="137"/>
      <c r="J7" s="137"/>
      <c r="K7" s="137"/>
      <c r="L7" s="137"/>
    </row>
    <row r="8" spans="1:12" x14ac:dyDescent="0.35">
      <c r="A8" s="204" t="s">
        <v>121</v>
      </c>
      <c r="B8" s="205"/>
      <c r="C8" s="205"/>
      <c r="D8" s="205"/>
      <c r="E8" s="205"/>
      <c r="F8" s="205"/>
      <c r="G8" s="205"/>
      <c r="H8" s="205"/>
      <c r="I8" s="205"/>
      <c r="J8" s="205"/>
      <c r="K8" s="205"/>
      <c r="L8" s="205"/>
    </row>
    <row r="9" spans="1:12" x14ac:dyDescent="0.35">
      <c r="A9" s="204" t="s">
        <v>122</v>
      </c>
      <c r="B9" s="205"/>
      <c r="C9" s="205"/>
      <c r="D9" s="205"/>
      <c r="E9" s="205"/>
      <c r="F9" s="205"/>
      <c r="G9" s="205"/>
      <c r="H9" s="205"/>
      <c r="I9" s="205"/>
      <c r="J9" s="205"/>
      <c r="K9" s="205"/>
      <c r="L9" s="205"/>
    </row>
    <row r="10" spans="1:12" ht="16" thickBot="1" x14ac:dyDescent="0.4">
      <c r="A10" s="9"/>
      <c r="B10" s="9"/>
      <c r="C10" s="9"/>
      <c r="D10" s="9"/>
      <c r="E10" s="9"/>
    </row>
    <row r="11" spans="1:12" ht="16" thickBot="1" x14ac:dyDescent="0.4">
      <c r="A11" s="120"/>
      <c r="B11" s="119"/>
      <c r="C11" s="223" t="s">
        <v>42</v>
      </c>
      <c r="D11" s="224"/>
      <c r="E11" s="224"/>
    </row>
    <row r="12" spans="1:12" ht="16" thickBot="1" x14ac:dyDescent="0.4">
      <c r="A12" s="58" t="s">
        <v>41</v>
      </c>
      <c r="B12" s="33" t="s">
        <v>2</v>
      </c>
      <c r="C12" s="33" t="s">
        <v>27</v>
      </c>
      <c r="D12" s="38" t="s">
        <v>28</v>
      </c>
      <c r="E12" s="38" t="s">
        <v>59</v>
      </c>
    </row>
    <row r="13" spans="1:12" x14ac:dyDescent="0.35">
      <c r="A13" s="66" t="s">
        <v>29</v>
      </c>
      <c r="B13" s="99">
        <v>1264651</v>
      </c>
      <c r="C13" s="62">
        <v>634582</v>
      </c>
      <c r="D13" s="123">
        <v>485949</v>
      </c>
      <c r="E13" s="95">
        <v>144120</v>
      </c>
    </row>
    <row r="14" spans="1:12" x14ac:dyDescent="0.35">
      <c r="A14" s="67" t="s">
        <v>30</v>
      </c>
      <c r="B14" s="100">
        <v>1400698</v>
      </c>
      <c r="C14" s="63">
        <v>725764</v>
      </c>
      <c r="D14" s="13">
        <v>523876</v>
      </c>
      <c r="E14" s="96">
        <v>151058</v>
      </c>
    </row>
    <row r="15" spans="1:12" x14ac:dyDescent="0.35">
      <c r="A15" s="67" t="s">
        <v>31</v>
      </c>
      <c r="B15" s="100">
        <v>1335639</v>
      </c>
      <c r="C15" s="63">
        <v>684626</v>
      </c>
      <c r="D15" s="13">
        <v>502526</v>
      </c>
      <c r="E15" s="96">
        <v>148487</v>
      </c>
    </row>
    <row r="16" spans="1:12" x14ac:dyDescent="0.35">
      <c r="A16" s="67" t="s">
        <v>32</v>
      </c>
      <c r="B16" s="100">
        <v>1340215</v>
      </c>
      <c r="C16" s="63">
        <v>692095</v>
      </c>
      <c r="D16" s="13">
        <v>494530</v>
      </c>
      <c r="E16" s="96">
        <v>153590</v>
      </c>
    </row>
    <row r="17" spans="1:5" x14ac:dyDescent="0.35">
      <c r="A17" s="67" t="s">
        <v>33</v>
      </c>
      <c r="B17" s="100">
        <v>1356967</v>
      </c>
      <c r="C17" s="63">
        <v>715677</v>
      </c>
      <c r="D17" s="13">
        <v>489284</v>
      </c>
      <c r="E17" s="96">
        <v>152006</v>
      </c>
    </row>
    <row r="18" spans="1:5" x14ac:dyDescent="0.35">
      <c r="A18" s="67" t="s">
        <v>34</v>
      </c>
      <c r="B18" s="100">
        <v>1358340</v>
      </c>
      <c r="C18" s="63">
        <v>718428</v>
      </c>
      <c r="D18" s="13">
        <v>488151</v>
      </c>
      <c r="E18" s="96">
        <v>151761</v>
      </c>
    </row>
    <row r="19" spans="1:5" x14ac:dyDescent="0.35">
      <c r="A19" s="10" t="s">
        <v>35</v>
      </c>
      <c r="B19" s="100">
        <v>1385397</v>
      </c>
      <c r="C19" s="63">
        <v>724953</v>
      </c>
      <c r="D19" s="13">
        <v>505298</v>
      </c>
      <c r="E19" s="96">
        <v>155146</v>
      </c>
    </row>
    <row r="20" spans="1:5" x14ac:dyDescent="0.35">
      <c r="A20" s="67" t="s">
        <v>36</v>
      </c>
      <c r="B20" s="100">
        <v>1447269</v>
      </c>
      <c r="C20" s="63">
        <v>777716</v>
      </c>
      <c r="D20" s="13">
        <v>519490</v>
      </c>
      <c r="E20" s="96">
        <v>150063</v>
      </c>
    </row>
    <row r="21" spans="1:5" x14ac:dyDescent="0.35">
      <c r="A21" s="67" t="s">
        <v>37</v>
      </c>
      <c r="B21" s="100">
        <v>1308269</v>
      </c>
      <c r="C21" s="63">
        <v>648155</v>
      </c>
      <c r="D21" s="13">
        <v>513937</v>
      </c>
      <c r="E21" s="96">
        <v>146177</v>
      </c>
    </row>
    <row r="22" spans="1:5" x14ac:dyDescent="0.35">
      <c r="A22" s="67" t="s">
        <v>38</v>
      </c>
      <c r="B22" s="100">
        <v>1402697</v>
      </c>
      <c r="C22" s="63">
        <v>736561</v>
      </c>
      <c r="D22" s="13">
        <v>518490</v>
      </c>
      <c r="E22" s="96">
        <v>147646</v>
      </c>
    </row>
    <row r="23" spans="1:5" x14ac:dyDescent="0.35">
      <c r="A23" s="67" t="s">
        <v>39</v>
      </c>
      <c r="B23" s="100">
        <v>1321989</v>
      </c>
      <c r="C23" s="63">
        <v>710393</v>
      </c>
      <c r="D23" s="13">
        <v>476565</v>
      </c>
      <c r="E23" s="96">
        <v>135031</v>
      </c>
    </row>
    <row r="24" spans="1:5" ht="16" thickBot="1" x14ac:dyDescent="0.4">
      <c r="A24" s="68" t="s">
        <v>40</v>
      </c>
      <c r="B24" s="101">
        <v>1477465</v>
      </c>
      <c r="C24" s="65">
        <v>791742</v>
      </c>
      <c r="D24" s="43">
        <v>535904</v>
      </c>
      <c r="E24" s="97">
        <v>149819</v>
      </c>
    </row>
    <row r="25" spans="1:5" ht="16" thickBot="1" x14ac:dyDescent="0.4">
      <c r="A25" s="33" t="s">
        <v>5</v>
      </c>
      <c r="B25" s="102">
        <v>16399596</v>
      </c>
      <c r="C25" s="69">
        <v>8560692</v>
      </c>
      <c r="D25" s="124">
        <v>6054000</v>
      </c>
      <c r="E25" s="98">
        <v>1784904</v>
      </c>
    </row>
    <row r="26" spans="1:5" x14ac:dyDescent="0.35">
      <c r="A26" s="18" t="s">
        <v>123</v>
      </c>
      <c r="B26" s="9"/>
      <c r="C26" s="9"/>
      <c r="D26" s="9"/>
      <c r="E26" s="9"/>
    </row>
    <row r="27" spans="1:5" x14ac:dyDescent="0.35">
      <c r="A27" s="9"/>
      <c r="B27" s="9"/>
      <c r="C27" s="9"/>
      <c r="D27" s="9"/>
      <c r="E27" s="9"/>
    </row>
    <row r="28" spans="1:5" x14ac:dyDescent="0.35">
      <c r="A28" s="9"/>
      <c r="B28" s="9"/>
      <c r="C28" s="9"/>
      <c r="D28" s="9"/>
      <c r="E28" s="9"/>
    </row>
    <row r="29" spans="1:5" x14ac:dyDescent="0.35">
      <c r="A29" s="9"/>
      <c r="B29" s="9"/>
      <c r="C29" s="9"/>
      <c r="D29" s="9"/>
      <c r="E29" s="9"/>
    </row>
    <row r="30" spans="1:5" x14ac:dyDescent="0.35">
      <c r="A30" s="9"/>
      <c r="B30" s="9"/>
      <c r="C30" s="9"/>
      <c r="D30" s="9"/>
      <c r="E30" s="9"/>
    </row>
    <row r="31" spans="1:5" x14ac:dyDescent="0.35">
      <c r="A31" s="9"/>
      <c r="B31" s="9"/>
      <c r="C31" s="9"/>
      <c r="D31" s="9"/>
      <c r="E31" s="9"/>
    </row>
    <row r="32" spans="1:5" x14ac:dyDescent="0.35">
      <c r="A32" s="9"/>
      <c r="B32" s="9"/>
      <c r="C32" s="9"/>
      <c r="D32" s="9"/>
      <c r="E32" s="9"/>
    </row>
  </sheetData>
  <mergeCells count="4">
    <mergeCell ref="A5:G5"/>
    <mergeCell ref="A8:L8"/>
    <mergeCell ref="A9:L9"/>
    <mergeCell ref="C11:E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279E-31FA-460E-B6EA-A836AEE37DE4}">
  <dimension ref="A1:L38"/>
  <sheetViews>
    <sheetView topLeftCell="A16" workbookViewId="0">
      <selection activeCell="A35" sqref="A35"/>
    </sheetView>
  </sheetViews>
  <sheetFormatPr defaultColWidth="9.15234375" defaultRowHeight="15.5" x14ac:dyDescent="0.35"/>
  <cols>
    <col min="1" max="1" width="18.3828125" style="19" customWidth="1"/>
    <col min="2" max="3" width="10.61328125" style="19" customWidth="1"/>
    <col min="4" max="4" width="12.15234375" style="19" customWidth="1"/>
    <col min="5" max="5" width="12.84375" style="19" customWidth="1"/>
    <col min="6" max="16384" width="9.15234375" style="19"/>
  </cols>
  <sheetData>
    <row r="1" spans="1:12" ht="75.650000000000006" customHeight="1" x14ac:dyDescent="0.35"/>
    <row r="3" spans="1:12" ht="51" customHeight="1" x14ac:dyDescent="0.35">
      <c r="A3" s="229" t="s">
        <v>147</v>
      </c>
      <c r="B3" s="229"/>
      <c r="C3" s="229"/>
      <c r="D3" s="229"/>
      <c r="E3" s="229"/>
      <c r="F3" s="229"/>
      <c r="G3" s="229"/>
      <c r="H3" s="229"/>
    </row>
    <row r="5" spans="1:12" ht="45.9" customHeight="1" x14ac:dyDescent="0.35">
      <c r="A5" s="203" t="s">
        <v>153</v>
      </c>
      <c r="B5" s="203"/>
      <c r="C5" s="203"/>
      <c r="D5" s="203"/>
      <c r="E5" s="203"/>
      <c r="F5" s="203"/>
      <c r="G5" s="203"/>
      <c r="H5" s="137"/>
      <c r="I5" s="137"/>
      <c r="J5" s="137"/>
      <c r="K5" s="137"/>
      <c r="L5" s="137"/>
    </row>
    <row r="6" spans="1:12" x14ac:dyDescent="0.35">
      <c r="A6" s="138" t="s">
        <v>119</v>
      </c>
      <c r="B6" s="138" t="s">
        <v>119</v>
      </c>
      <c r="C6" s="138" t="s">
        <v>119</v>
      </c>
      <c r="D6" s="138" t="s">
        <v>119</v>
      </c>
      <c r="E6" s="138" t="s">
        <v>119</v>
      </c>
      <c r="F6" s="138" t="s">
        <v>119</v>
      </c>
      <c r="G6" s="138" t="s">
        <v>119</v>
      </c>
      <c r="H6" s="138" t="s">
        <v>119</v>
      </c>
      <c r="I6" s="138" t="s">
        <v>119</v>
      </c>
      <c r="J6" s="138" t="s">
        <v>119</v>
      </c>
      <c r="K6" s="138" t="s">
        <v>119</v>
      </c>
      <c r="L6" s="138" t="s">
        <v>119</v>
      </c>
    </row>
    <row r="7" spans="1:12" x14ac:dyDescent="0.35">
      <c r="A7" s="139" t="s">
        <v>120</v>
      </c>
      <c r="B7" s="137"/>
      <c r="C7" s="137"/>
      <c r="D7" s="137"/>
      <c r="E7" s="137"/>
      <c r="F7" s="137"/>
      <c r="G7" s="137"/>
      <c r="H7" s="137"/>
      <c r="I7" s="137"/>
      <c r="J7" s="137"/>
      <c r="K7" s="137"/>
      <c r="L7" s="137"/>
    </row>
    <row r="8" spans="1:12" x14ac:dyDescent="0.35">
      <c r="A8" s="204" t="s">
        <v>121</v>
      </c>
      <c r="B8" s="205"/>
      <c r="C8" s="205"/>
      <c r="D8" s="205"/>
      <c r="E8" s="205"/>
      <c r="F8" s="205"/>
      <c r="G8" s="205"/>
      <c r="H8" s="205"/>
      <c r="I8" s="205"/>
      <c r="J8" s="205"/>
      <c r="K8" s="205"/>
      <c r="L8" s="205"/>
    </row>
    <row r="9" spans="1:12" x14ac:dyDescent="0.35">
      <c r="A9" s="204" t="s">
        <v>122</v>
      </c>
      <c r="B9" s="205"/>
      <c r="C9" s="205"/>
      <c r="D9" s="205"/>
      <c r="E9" s="205"/>
      <c r="F9" s="205"/>
      <c r="G9" s="205"/>
      <c r="H9" s="205"/>
      <c r="I9" s="205"/>
      <c r="J9" s="205"/>
      <c r="K9" s="205"/>
      <c r="L9" s="205"/>
    </row>
    <row r="10" spans="1:12" ht="16" thickBot="1" x14ac:dyDescent="0.4">
      <c r="A10" s="9"/>
      <c r="B10" s="9"/>
      <c r="C10" s="9"/>
      <c r="D10" s="9"/>
      <c r="E10" s="9"/>
      <c r="F10" s="9"/>
      <c r="G10" s="9"/>
    </row>
    <row r="11" spans="1:12" ht="28.5" thickBot="1" x14ac:dyDescent="0.4">
      <c r="A11" s="79" t="s">
        <v>45</v>
      </c>
      <c r="B11" s="142" t="s">
        <v>2</v>
      </c>
      <c r="C11" s="141" t="s">
        <v>44</v>
      </c>
      <c r="D11" s="140" t="s">
        <v>124</v>
      </c>
      <c r="E11" s="61"/>
      <c r="F11" s="61"/>
      <c r="G11" s="61"/>
    </row>
    <row r="12" spans="1:12" x14ac:dyDescent="0.35">
      <c r="A12" s="62" t="s">
        <v>102</v>
      </c>
      <c r="B12" s="103">
        <v>11926307</v>
      </c>
      <c r="C12" s="104">
        <v>45620045</v>
      </c>
      <c r="D12" s="105">
        <v>26142.690126675676</v>
      </c>
      <c r="E12" s="78"/>
      <c r="F12" s="78"/>
      <c r="G12" s="78"/>
    </row>
    <row r="13" spans="1:12" x14ac:dyDescent="0.35">
      <c r="A13" s="63" t="s">
        <v>103</v>
      </c>
      <c r="B13" s="106">
        <v>230442</v>
      </c>
      <c r="C13" s="107">
        <v>1669378</v>
      </c>
      <c r="D13" s="108">
        <v>13804.063549417808</v>
      </c>
      <c r="E13" s="78"/>
      <c r="F13" s="78"/>
      <c r="G13" s="8"/>
    </row>
    <row r="14" spans="1:12" x14ac:dyDescent="0.35">
      <c r="A14" s="63" t="s">
        <v>104</v>
      </c>
      <c r="B14" s="106">
        <v>1053380</v>
      </c>
      <c r="C14" s="107">
        <v>5426392</v>
      </c>
      <c r="D14" s="108">
        <v>19412.16189320639</v>
      </c>
      <c r="E14" s="78"/>
      <c r="F14" s="78"/>
      <c r="G14" s="8"/>
    </row>
    <row r="15" spans="1:12" x14ac:dyDescent="0.35">
      <c r="A15" s="63" t="s">
        <v>105</v>
      </c>
      <c r="B15" s="106">
        <v>488714</v>
      </c>
      <c r="C15" s="107">
        <v>2381724</v>
      </c>
      <c r="D15" s="108">
        <v>20519.33809291085</v>
      </c>
      <c r="E15" s="78"/>
      <c r="F15" s="78"/>
      <c r="G15" s="8"/>
    </row>
    <row r="16" spans="1:12" x14ac:dyDescent="0.35">
      <c r="A16" s="63" t="s">
        <v>43</v>
      </c>
      <c r="B16" s="106">
        <v>353232</v>
      </c>
      <c r="C16" s="107">
        <v>1229153</v>
      </c>
      <c r="D16" s="108">
        <v>28737.838169861683</v>
      </c>
      <c r="E16" s="78"/>
      <c r="F16" s="8"/>
      <c r="G16" s="8"/>
    </row>
    <row r="17" spans="1:7" ht="16" thickBot="1" x14ac:dyDescent="0.4">
      <c r="A17" s="64" t="s">
        <v>25</v>
      </c>
      <c r="B17" s="109">
        <v>2347521</v>
      </c>
      <c r="C17" s="110" t="s">
        <v>193</v>
      </c>
      <c r="D17" s="111" t="s">
        <v>193</v>
      </c>
      <c r="E17" s="78"/>
      <c r="F17" s="8"/>
      <c r="G17" s="8"/>
    </row>
    <row r="18" spans="1:7" s="7" customFormat="1" ht="23" x14ac:dyDescent="0.35"/>
    <row r="19" spans="1:7" ht="16" thickBot="1" x14ac:dyDescent="0.4">
      <c r="A19" s="114"/>
      <c r="B19" s="8"/>
      <c r="C19" s="8"/>
      <c r="D19" s="8"/>
      <c r="E19" s="78"/>
      <c r="F19" s="8"/>
      <c r="G19" s="8"/>
    </row>
    <row r="20" spans="1:7" ht="16" thickBot="1" x14ac:dyDescent="0.4">
      <c r="A20" s="233" t="s">
        <v>46</v>
      </c>
      <c r="B20" s="235" t="s">
        <v>2</v>
      </c>
      <c r="C20" s="237" t="s">
        <v>58</v>
      </c>
      <c r="D20" s="239" t="s">
        <v>47</v>
      </c>
      <c r="E20" s="230" t="s">
        <v>42</v>
      </c>
      <c r="F20" s="231"/>
      <c r="G20" s="232"/>
    </row>
    <row r="21" spans="1:7" ht="16" thickBot="1" x14ac:dyDescent="0.4">
      <c r="A21" s="234"/>
      <c r="B21" s="236"/>
      <c r="C21" s="238"/>
      <c r="D21" s="240"/>
      <c r="E21" s="94" t="s">
        <v>28</v>
      </c>
      <c r="F21" s="181" t="s">
        <v>27</v>
      </c>
      <c r="G21" s="182" t="s">
        <v>59</v>
      </c>
    </row>
    <row r="22" spans="1:7" x14ac:dyDescent="0.35">
      <c r="A22" s="52" t="s">
        <v>48</v>
      </c>
      <c r="B22" s="59">
        <v>1793407</v>
      </c>
      <c r="C22" s="126">
        <v>5603911</v>
      </c>
      <c r="D22" s="129">
        <v>32002.774490886808</v>
      </c>
      <c r="E22" s="91">
        <v>782164</v>
      </c>
      <c r="F22" s="183">
        <v>779961</v>
      </c>
      <c r="G22" s="184">
        <v>231282</v>
      </c>
    </row>
    <row r="23" spans="1:7" x14ac:dyDescent="0.35">
      <c r="A23" s="10" t="s">
        <v>49</v>
      </c>
      <c r="B23" s="60">
        <v>1679036</v>
      </c>
      <c r="C23" s="127">
        <v>5697232</v>
      </c>
      <c r="D23" s="129">
        <v>29471.083501602181</v>
      </c>
      <c r="E23" s="89">
        <v>685597</v>
      </c>
      <c r="F23" s="180">
        <v>795303</v>
      </c>
      <c r="G23" s="185">
        <v>198136</v>
      </c>
    </row>
    <row r="24" spans="1:7" x14ac:dyDescent="0.35">
      <c r="A24" s="10" t="s">
        <v>50</v>
      </c>
      <c r="B24" s="60">
        <v>1632369</v>
      </c>
      <c r="C24" s="127">
        <v>5832954</v>
      </c>
      <c r="D24" s="129">
        <v>27985.288414755199</v>
      </c>
      <c r="E24" s="89">
        <v>630018</v>
      </c>
      <c r="F24" s="180">
        <v>815397</v>
      </c>
      <c r="G24" s="185">
        <v>186954</v>
      </c>
    </row>
    <row r="25" spans="1:7" x14ac:dyDescent="0.35">
      <c r="A25" s="10" t="s">
        <v>51</v>
      </c>
      <c r="B25" s="60">
        <v>1611254</v>
      </c>
      <c r="C25" s="127">
        <v>5796889</v>
      </c>
      <c r="D25" s="129">
        <v>27795.150122764124</v>
      </c>
      <c r="E25" s="89">
        <v>606290</v>
      </c>
      <c r="F25" s="180">
        <v>836620</v>
      </c>
      <c r="G25" s="185">
        <v>168344</v>
      </c>
    </row>
    <row r="26" spans="1:7" x14ac:dyDescent="0.35">
      <c r="A26" s="10" t="s">
        <v>52</v>
      </c>
      <c r="B26" s="60">
        <v>1600098</v>
      </c>
      <c r="C26" s="127">
        <v>5720152</v>
      </c>
      <c r="D26" s="129">
        <v>27972.997920334987</v>
      </c>
      <c r="E26" s="89">
        <v>587947</v>
      </c>
      <c r="F26" s="180">
        <v>855678</v>
      </c>
      <c r="G26" s="185">
        <v>156473</v>
      </c>
    </row>
    <row r="27" spans="1:7" x14ac:dyDescent="0.35">
      <c r="A27" s="10" t="s">
        <v>53</v>
      </c>
      <c r="B27" s="60">
        <v>1604165</v>
      </c>
      <c r="C27" s="127">
        <v>5764872</v>
      </c>
      <c r="D27" s="129">
        <v>27826.550181860064</v>
      </c>
      <c r="E27" s="89">
        <v>572996</v>
      </c>
      <c r="F27" s="180">
        <v>881924</v>
      </c>
      <c r="G27" s="185">
        <v>149245</v>
      </c>
    </row>
    <row r="28" spans="1:7" x14ac:dyDescent="0.35">
      <c r="A28" s="10" t="s">
        <v>54</v>
      </c>
      <c r="B28" s="60">
        <v>1567961</v>
      </c>
      <c r="C28" s="127">
        <v>5591424</v>
      </c>
      <c r="D28" s="129">
        <v>28042.248271638855</v>
      </c>
      <c r="E28" s="89">
        <v>555415</v>
      </c>
      <c r="F28" s="180">
        <v>873441</v>
      </c>
      <c r="G28" s="185">
        <v>139105</v>
      </c>
    </row>
    <row r="29" spans="1:7" x14ac:dyDescent="0.35">
      <c r="A29" s="10" t="s">
        <v>55</v>
      </c>
      <c r="B29" s="60">
        <v>1551592</v>
      </c>
      <c r="C29" s="127">
        <v>5586550</v>
      </c>
      <c r="D29" s="129">
        <v>27773.706491484012</v>
      </c>
      <c r="E29" s="89">
        <v>537711</v>
      </c>
      <c r="F29" s="180">
        <v>880959</v>
      </c>
      <c r="G29" s="185">
        <v>132922</v>
      </c>
    </row>
    <row r="30" spans="1:7" x14ac:dyDescent="0.35">
      <c r="A30" s="10" t="s">
        <v>56</v>
      </c>
      <c r="B30" s="60">
        <v>1512009</v>
      </c>
      <c r="C30" s="127">
        <v>5512645</v>
      </c>
      <c r="D30" s="129">
        <v>27428.013231397996</v>
      </c>
      <c r="E30" s="89">
        <v>516850</v>
      </c>
      <c r="F30" s="180">
        <v>870262</v>
      </c>
      <c r="G30" s="185">
        <v>124897</v>
      </c>
    </row>
    <row r="31" spans="1:7" ht="16" thickBot="1" x14ac:dyDescent="0.4">
      <c r="A31" s="14" t="s">
        <v>57</v>
      </c>
      <c r="B31" s="84">
        <v>1384185</v>
      </c>
      <c r="C31" s="128">
        <v>5443509</v>
      </c>
      <c r="D31" s="130">
        <v>25428.17509808471</v>
      </c>
      <c r="E31" s="90">
        <v>465155</v>
      </c>
      <c r="F31" s="186">
        <v>809324</v>
      </c>
      <c r="G31" s="187">
        <v>109706</v>
      </c>
    </row>
    <row r="32" spans="1:7" x14ac:dyDescent="0.35">
      <c r="A32" s="114" t="s">
        <v>123</v>
      </c>
      <c r="B32" s="8"/>
      <c r="C32" s="8"/>
      <c r="D32" s="119"/>
      <c r="E32" s="8"/>
      <c r="F32" s="8"/>
      <c r="G32" s="8"/>
    </row>
    <row r="34" spans="1:7" ht="15.5" customHeight="1" x14ac:dyDescent="0.35">
      <c r="A34" s="225" t="s">
        <v>199</v>
      </c>
      <c r="B34" s="226"/>
      <c r="C34" s="226"/>
      <c r="D34" s="227"/>
      <c r="E34" s="226"/>
      <c r="F34" s="226"/>
      <c r="G34" s="226"/>
    </row>
    <row r="35" spans="1:7" x14ac:dyDescent="0.35">
      <c r="A35" s="55"/>
    </row>
    <row r="36" spans="1:7" ht="30" customHeight="1" x14ac:dyDescent="0.35">
      <c r="A36" s="228" t="s">
        <v>190</v>
      </c>
      <c r="B36" s="228"/>
      <c r="C36" s="228"/>
      <c r="D36" s="228"/>
      <c r="E36" s="228"/>
      <c r="F36" s="228"/>
      <c r="G36" s="228"/>
    </row>
    <row r="37" spans="1:7" x14ac:dyDescent="0.35">
      <c r="A37" s="55" t="s">
        <v>191</v>
      </c>
    </row>
    <row r="38" spans="1:7" x14ac:dyDescent="0.35">
      <c r="A38" s="55" t="s">
        <v>192</v>
      </c>
    </row>
  </sheetData>
  <mergeCells count="11">
    <mergeCell ref="A34:G34"/>
    <mergeCell ref="A36:G36"/>
    <mergeCell ref="A3:H3"/>
    <mergeCell ref="A5:G5"/>
    <mergeCell ref="A8:L8"/>
    <mergeCell ref="A9:L9"/>
    <mergeCell ref="E20:G20"/>
    <mergeCell ref="A20:A21"/>
    <mergeCell ref="B20:B21"/>
    <mergeCell ref="C20:C21"/>
    <mergeCell ref="D20:D2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3B814-2689-4148-9CFE-2766A3CAC6A7}">
  <dimension ref="A1:L24"/>
  <sheetViews>
    <sheetView workbookViewId="0"/>
  </sheetViews>
  <sheetFormatPr defaultColWidth="9.15234375" defaultRowHeight="15.5" x14ac:dyDescent="0.35"/>
  <cols>
    <col min="1" max="1" width="18.3828125" style="19" customWidth="1"/>
    <col min="2" max="3" width="10.61328125" style="19" customWidth="1"/>
    <col min="4" max="4" width="12.15234375" style="19" customWidth="1"/>
    <col min="5" max="5" width="12.84375" style="19" customWidth="1"/>
    <col min="6" max="16384" width="9.15234375" style="19"/>
  </cols>
  <sheetData>
    <row r="1" spans="1:12" ht="75.650000000000006" customHeight="1" x14ac:dyDescent="0.35"/>
    <row r="3" spans="1:12" ht="51" customHeight="1" x14ac:dyDescent="0.35">
      <c r="A3" s="229" t="s">
        <v>155</v>
      </c>
      <c r="B3" s="229"/>
      <c r="C3" s="229"/>
      <c r="D3" s="229"/>
      <c r="E3" s="229"/>
      <c r="F3" s="229"/>
      <c r="G3" s="229"/>
      <c r="H3" s="188"/>
    </row>
    <row r="5" spans="1:12" ht="32.15" customHeight="1" x14ac:dyDescent="0.35">
      <c r="A5" s="203" t="s">
        <v>156</v>
      </c>
      <c r="B5" s="203"/>
      <c r="C5" s="203"/>
      <c r="D5" s="203"/>
      <c r="E5" s="203"/>
      <c r="F5" s="203"/>
      <c r="G5" s="203"/>
      <c r="H5" s="137"/>
      <c r="I5" s="137"/>
      <c r="J5" s="137"/>
      <c r="K5" s="137"/>
      <c r="L5" s="137"/>
    </row>
    <row r="6" spans="1:12" x14ac:dyDescent="0.35">
      <c r="A6" s="138" t="s">
        <v>119</v>
      </c>
      <c r="B6" s="138" t="s">
        <v>119</v>
      </c>
      <c r="C6" s="138" t="s">
        <v>119</v>
      </c>
      <c r="D6" s="138" t="s">
        <v>119</v>
      </c>
      <c r="E6" s="138" t="s">
        <v>119</v>
      </c>
      <c r="F6" s="138" t="s">
        <v>119</v>
      </c>
      <c r="G6" s="138" t="s">
        <v>119</v>
      </c>
      <c r="H6" s="138" t="s">
        <v>119</v>
      </c>
      <c r="I6" s="138" t="s">
        <v>119</v>
      </c>
      <c r="J6" s="138" t="s">
        <v>119</v>
      </c>
      <c r="K6" s="138" t="s">
        <v>119</v>
      </c>
      <c r="L6" s="138" t="s">
        <v>119</v>
      </c>
    </row>
    <row r="7" spans="1:12" x14ac:dyDescent="0.35">
      <c r="A7" s="139" t="s">
        <v>120</v>
      </c>
      <c r="B7" s="137"/>
      <c r="C7" s="137"/>
      <c r="D7" s="137"/>
      <c r="E7" s="137"/>
      <c r="F7" s="137"/>
      <c r="G7" s="137"/>
      <c r="H7" s="137"/>
      <c r="I7" s="137"/>
      <c r="J7" s="137"/>
      <c r="K7" s="137"/>
      <c r="L7" s="137"/>
    </row>
    <row r="8" spans="1:12" ht="15.65" customHeight="1" x14ac:dyDescent="0.35">
      <c r="A8" s="203" t="s">
        <v>121</v>
      </c>
      <c r="B8" s="203"/>
      <c r="C8" s="203"/>
      <c r="D8" s="203"/>
      <c r="E8" s="203"/>
      <c r="F8" s="203"/>
      <c r="G8" s="203"/>
      <c r="H8" s="203"/>
      <c r="I8" s="137"/>
      <c r="J8" s="137"/>
      <c r="K8" s="137"/>
      <c r="L8" s="137"/>
    </row>
    <row r="9" spans="1:12" ht="15.65" customHeight="1" x14ac:dyDescent="0.35">
      <c r="A9" s="203" t="s">
        <v>122</v>
      </c>
      <c r="B9" s="203"/>
      <c r="C9" s="203"/>
      <c r="D9" s="203"/>
      <c r="E9" s="203"/>
      <c r="F9" s="203"/>
      <c r="G9" s="203"/>
      <c r="H9" s="203"/>
      <c r="I9" s="137"/>
      <c r="J9" s="137"/>
      <c r="K9" s="137"/>
      <c r="L9" s="137"/>
    </row>
    <row r="10" spans="1:12" ht="16" thickBot="1" x14ac:dyDescent="0.4">
      <c r="A10" s="9"/>
      <c r="B10" s="9"/>
      <c r="C10" s="9"/>
      <c r="D10" s="9"/>
      <c r="E10" s="9"/>
      <c r="F10" s="9"/>
      <c r="G10" s="9"/>
    </row>
    <row r="11" spans="1:12" ht="16" thickBot="1" x14ac:dyDescent="0.4">
      <c r="A11" s="120"/>
      <c r="B11" s="223" t="s">
        <v>1</v>
      </c>
      <c r="C11" s="224"/>
      <c r="D11" s="241" t="s">
        <v>61</v>
      </c>
      <c r="E11" s="224"/>
      <c r="F11" s="143"/>
      <c r="G11" s="143"/>
    </row>
    <row r="12" spans="1:12" ht="28.5" thickBot="1" x14ac:dyDescent="0.4">
      <c r="A12" s="33" t="s">
        <v>0</v>
      </c>
      <c r="B12" s="82" t="s">
        <v>99</v>
      </c>
      <c r="C12" s="83" t="s">
        <v>60</v>
      </c>
      <c r="D12" s="93" t="s">
        <v>99</v>
      </c>
      <c r="E12" s="83" t="s">
        <v>60</v>
      </c>
      <c r="F12" s="143"/>
      <c r="G12" s="143"/>
    </row>
    <row r="13" spans="1:12" x14ac:dyDescent="0.35">
      <c r="A13" s="27" t="s">
        <v>154</v>
      </c>
      <c r="B13" s="28">
        <v>11653256</v>
      </c>
      <c r="C13" s="13">
        <v>6061790</v>
      </c>
      <c r="D13" s="121">
        <v>0.65781686369880155</v>
      </c>
      <c r="E13" s="17">
        <v>0.34218313630119845</v>
      </c>
      <c r="F13" s="143"/>
      <c r="G13" s="143"/>
    </row>
    <row r="14" spans="1:12" x14ac:dyDescent="0.35">
      <c r="A14" s="27" t="s">
        <v>135</v>
      </c>
      <c r="B14" s="28">
        <v>11841633</v>
      </c>
      <c r="C14" s="13">
        <v>6321468</v>
      </c>
      <c r="D14" s="121">
        <v>0.65196097296381272</v>
      </c>
      <c r="E14" s="17">
        <v>0.34803902703618728</v>
      </c>
      <c r="F14" s="143"/>
      <c r="G14" s="143"/>
    </row>
    <row r="15" spans="1:12" x14ac:dyDescent="0.35">
      <c r="A15" s="27" t="s">
        <v>136</v>
      </c>
      <c r="B15" s="28">
        <v>12158914</v>
      </c>
      <c r="C15" s="13">
        <v>6573073</v>
      </c>
      <c r="D15" s="121">
        <v>0.64909899841378282</v>
      </c>
      <c r="E15" s="17">
        <v>0.35090100158621718</v>
      </c>
      <c r="F15" s="143"/>
      <c r="G15" s="143"/>
    </row>
    <row r="16" spans="1:12" x14ac:dyDescent="0.35">
      <c r="A16" s="27" t="s">
        <v>137</v>
      </c>
      <c r="B16" s="28">
        <v>12352627</v>
      </c>
      <c r="C16" s="13">
        <v>6886981</v>
      </c>
      <c r="D16" s="121">
        <v>0.64204151144867405</v>
      </c>
      <c r="E16" s="17">
        <v>0.357958488551326</v>
      </c>
      <c r="F16" s="143"/>
      <c r="G16" s="143"/>
    </row>
    <row r="17" spans="1:7" x14ac:dyDescent="0.35">
      <c r="A17" s="27" t="s">
        <v>138</v>
      </c>
      <c r="B17" s="28">
        <v>12600443</v>
      </c>
      <c r="C17" s="13">
        <v>7126464</v>
      </c>
      <c r="D17" s="121">
        <v>0.63874397542402361</v>
      </c>
      <c r="E17" s="17">
        <v>0.36125602457597633</v>
      </c>
      <c r="F17" s="143"/>
      <c r="G17" s="143"/>
    </row>
    <row r="18" spans="1:7" s="7" customFormat="1" ht="15.9" customHeight="1" x14ac:dyDescent="0.3">
      <c r="A18" s="27" t="s">
        <v>139</v>
      </c>
      <c r="B18" s="28">
        <v>12905246</v>
      </c>
      <c r="C18" s="13">
        <v>7125624</v>
      </c>
      <c r="D18" s="121">
        <v>0.64426787253873641</v>
      </c>
      <c r="E18" s="17">
        <v>0.35573212746126354</v>
      </c>
      <c r="F18" s="143"/>
      <c r="G18" s="143"/>
    </row>
    <row r="19" spans="1:7" x14ac:dyDescent="0.35">
      <c r="A19" s="27" t="s">
        <v>140</v>
      </c>
      <c r="B19" s="28">
        <v>13374474</v>
      </c>
      <c r="C19" s="13">
        <v>7386225</v>
      </c>
      <c r="D19" s="121">
        <v>0.64422079429984513</v>
      </c>
      <c r="E19" s="17">
        <v>0.35577920570015492</v>
      </c>
      <c r="F19" s="143"/>
      <c r="G19" s="143"/>
    </row>
    <row r="20" spans="1:7" x14ac:dyDescent="0.35">
      <c r="A20" s="27" t="s">
        <v>141</v>
      </c>
      <c r="B20" s="28">
        <v>13477109</v>
      </c>
      <c r="C20" s="13">
        <v>7435167</v>
      </c>
      <c r="D20" s="121">
        <v>0.64400000000000002</v>
      </c>
      <c r="E20" s="17">
        <v>0.35599999999999998</v>
      </c>
      <c r="F20" s="143"/>
      <c r="G20" s="143"/>
    </row>
    <row r="21" spans="1:7" x14ac:dyDescent="0.35">
      <c r="A21" s="27" t="s">
        <v>142</v>
      </c>
      <c r="B21" s="28">
        <v>11406638</v>
      </c>
      <c r="C21" s="13">
        <v>4762051</v>
      </c>
      <c r="D21" s="121">
        <v>0.70547698703339523</v>
      </c>
      <c r="E21" s="17">
        <v>0.29452301296660477</v>
      </c>
      <c r="F21" s="143"/>
      <c r="G21" s="143"/>
    </row>
    <row r="22" spans="1:7" x14ac:dyDescent="0.35">
      <c r="A22" s="27" t="s">
        <v>143</v>
      </c>
      <c r="B22" s="28">
        <v>12821974</v>
      </c>
      <c r="C22" s="13">
        <v>6804370</v>
      </c>
      <c r="D22" s="121">
        <v>0.65330425269219783</v>
      </c>
      <c r="E22" s="17">
        <v>0.34669574730780223</v>
      </c>
      <c r="F22" s="143"/>
      <c r="G22" s="143"/>
    </row>
    <row r="23" spans="1:7" ht="16" thickBot="1" x14ac:dyDescent="0.4">
      <c r="A23" s="56" t="s">
        <v>189</v>
      </c>
      <c r="B23" s="57">
        <v>12622215</v>
      </c>
      <c r="C23" s="16">
        <v>7406056</v>
      </c>
      <c r="D23" s="122">
        <v>0.63021990265659977</v>
      </c>
      <c r="E23" s="122">
        <v>0.36978009734340023</v>
      </c>
      <c r="F23" s="143"/>
      <c r="G23" s="143"/>
    </row>
    <row r="24" spans="1:7" x14ac:dyDescent="0.35">
      <c r="A24" s="114" t="s">
        <v>123</v>
      </c>
      <c r="B24" s="8"/>
      <c r="C24" s="8"/>
      <c r="D24" s="8"/>
      <c r="E24" s="8"/>
      <c r="F24" s="8"/>
      <c r="G24" s="8"/>
    </row>
  </sheetData>
  <mergeCells count="6">
    <mergeCell ref="A3:G3"/>
    <mergeCell ref="B11:C11"/>
    <mergeCell ref="D11:E11"/>
    <mergeCell ref="A5:G5"/>
    <mergeCell ref="A9:H9"/>
    <mergeCell ref="A8:H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7D9E1-8D1B-43C2-A6D4-C1C43A5FE925}">
  <dimension ref="A1:L22"/>
  <sheetViews>
    <sheetView workbookViewId="0"/>
  </sheetViews>
  <sheetFormatPr defaultColWidth="9.15234375" defaultRowHeight="15.5" x14ac:dyDescent="0.35"/>
  <cols>
    <col min="1" max="1" width="18.3828125" style="19" customWidth="1"/>
    <col min="2" max="3" width="10.61328125" style="19" customWidth="1"/>
    <col min="4" max="4" width="12.15234375" style="19" customWidth="1"/>
    <col min="5" max="5" width="12.84375" style="19" customWidth="1"/>
    <col min="6" max="16384" width="9.15234375" style="19"/>
  </cols>
  <sheetData>
    <row r="1" spans="1:12" ht="75.650000000000006" customHeight="1" x14ac:dyDescent="0.35"/>
    <row r="3" spans="1:12" ht="46.5" customHeight="1" x14ac:dyDescent="0.35">
      <c r="A3" s="229" t="s">
        <v>157</v>
      </c>
      <c r="B3" s="229"/>
      <c r="C3" s="229"/>
      <c r="D3" s="229"/>
      <c r="E3" s="229"/>
      <c r="F3" s="229"/>
      <c r="G3" s="229"/>
      <c r="H3" s="188"/>
    </row>
    <row r="5" spans="1:12" x14ac:dyDescent="0.35">
      <c r="A5" s="203" t="s">
        <v>158</v>
      </c>
      <c r="B5" s="203"/>
      <c r="C5" s="203"/>
      <c r="D5" s="203"/>
      <c r="E5" s="203"/>
      <c r="F5" s="203"/>
      <c r="G5" s="203"/>
      <c r="H5" s="137"/>
      <c r="I5" s="137"/>
      <c r="J5" s="137"/>
      <c r="K5" s="137"/>
      <c r="L5" s="137"/>
    </row>
    <row r="6" spans="1:12" x14ac:dyDescent="0.35">
      <c r="A6" s="138" t="s">
        <v>119</v>
      </c>
      <c r="B6" s="138" t="s">
        <v>119</v>
      </c>
      <c r="C6" s="138" t="s">
        <v>119</v>
      </c>
      <c r="D6" s="138" t="s">
        <v>119</v>
      </c>
      <c r="E6" s="138" t="s">
        <v>119</v>
      </c>
      <c r="F6" s="138" t="s">
        <v>119</v>
      </c>
      <c r="G6" s="138" t="s">
        <v>119</v>
      </c>
      <c r="H6" s="138" t="s">
        <v>119</v>
      </c>
      <c r="I6" s="138" t="s">
        <v>119</v>
      </c>
      <c r="J6" s="138" t="s">
        <v>119</v>
      </c>
      <c r="K6" s="138" t="s">
        <v>119</v>
      </c>
      <c r="L6" s="138" t="s">
        <v>119</v>
      </c>
    </row>
    <row r="7" spans="1:12" x14ac:dyDescent="0.35">
      <c r="A7" s="139" t="s">
        <v>120</v>
      </c>
      <c r="B7" s="137"/>
      <c r="C7" s="137"/>
      <c r="D7" s="137"/>
      <c r="E7" s="137"/>
      <c r="F7" s="137"/>
      <c r="G7" s="137"/>
      <c r="H7" s="137"/>
      <c r="I7" s="137"/>
      <c r="J7" s="137"/>
      <c r="K7" s="137"/>
      <c r="L7" s="137"/>
    </row>
    <row r="8" spans="1:12" x14ac:dyDescent="0.35">
      <c r="A8" s="204" t="s">
        <v>121</v>
      </c>
      <c r="B8" s="205"/>
      <c r="C8" s="205"/>
      <c r="D8" s="205"/>
      <c r="E8" s="205"/>
      <c r="F8" s="205"/>
      <c r="G8" s="205"/>
      <c r="H8" s="205"/>
      <c r="I8" s="205"/>
      <c r="J8" s="205"/>
      <c r="K8" s="205"/>
      <c r="L8" s="205"/>
    </row>
    <row r="9" spans="1:12" x14ac:dyDescent="0.35">
      <c r="A9" s="204" t="s">
        <v>122</v>
      </c>
      <c r="B9" s="205"/>
      <c r="C9" s="205"/>
      <c r="D9" s="205"/>
      <c r="E9" s="205"/>
      <c r="F9" s="205"/>
      <c r="G9" s="205"/>
      <c r="H9" s="205"/>
      <c r="I9" s="205"/>
      <c r="J9" s="205"/>
      <c r="K9" s="205"/>
      <c r="L9" s="205"/>
    </row>
    <row r="10" spans="1:12" ht="16" thickBot="1" x14ac:dyDescent="0.4">
      <c r="A10" s="9"/>
      <c r="B10" s="9"/>
      <c r="C10" s="9"/>
      <c r="D10" s="9"/>
      <c r="E10" s="9"/>
      <c r="F10" s="9"/>
      <c r="G10" s="9"/>
    </row>
    <row r="11" spans="1:12" ht="42.5" thickBot="1" x14ac:dyDescent="0.4">
      <c r="A11" s="46" t="s">
        <v>0</v>
      </c>
      <c r="B11" s="47" t="s">
        <v>62</v>
      </c>
      <c r="C11" s="9"/>
      <c r="D11" s="9"/>
      <c r="E11" s="9"/>
      <c r="F11" s="143"/>
      <c r="G11" s="143"/>
    </row>
    <row r="12" spans="1:12" x14ac:dyDescent="0.35">
      <c r="A12" s="48" t="s">
        <v>135</v>
      </c>
      <c r="B12" s="49">
        <v>249735</v>
      </c>
      <c r="C12" s="9"/>
      <c r="D12" s="9"/>
      <c r="E12" s="9"/>
      <c r="F12" s="143"/>
      <c r="G12" s="143"/>
    </row>
    <row r="13" spans="1:12" x14ac:dyDescent="0.35">
      <c r="A13" s="27" t="s">
        <v>136</v>
      </c>
      <c r="B13" s="50">
        <v>259691</v>
      </c>
      <c r="C13" s="9"/>
      <c r="D13" s="9"/>
      <c r="E13" s="9"/>
      <c r="F13" s="143"/>
      <c r="G13" s="143"/>
    </row>
    <row r="14" spans="1:12" x14ac:dyDescent="0.35">
      <c r="A14" s="27" t="s">
        <v>137</v>
      </c>
      <c r="B14" s="50">
        <v>271079</v>
      </c>
      <c r="C14" s="9"/>
      <c r="D14" s="9"/>
      <c r="E14" s="9"/>
      <c r="F14" s="143"/>
      <c r="G14" s="143"/>
    </row>
    <row r="15" spans="1:12" x14ac:dyDescent="0.35">
      <c r="A15" s="51" t="s">
        <v>138</v>
      </c>
      <c r="B15" s="50">
        <v>293170</v>
      </c>
      <c r="C15" s="9"/>
      <c r="D15" s="9"/>
      <c r="E15" s="9"/>
      <c r="F15" s="143"/>
      <c r="G15" s="143"/>
    </row>
    <row r="16" spans="1:12" x14ac:dyDescent="0.35">
      <c r="A16" s="51" t="s">
        <v>139</v>
      </c>
      <c r="B16" s="50">
        <v>291836</v>
      </c>
      <c r="C16" s="9"/>
      <c r="D16" s="9"/>
      <c r="E16" s="9"/>
      <c r="F16" s="143"/>
      <c r="G16" s="143"/>
    </row>
    <row r="17" spans="1:7" x14ac:dyDescent="0.35">
      <c r="A17" s="51" t="s">
        <v>140</v>
      </c>
      <c r="B17" s="50">
        <v>291679</v>
      </c>
      <c r="C17" s="9"/>
      <c r="D17" s="9"/>
      <c r="E17" s="9"/>
      <c r="F17" s="143"/>
      <c r="G17" s="143"/>
    </row>
    <row r="18" spans="1:7" s="7" customFormat="1" ht="15.9" customHeight="1" x14ac:dyDescent="0.3">
      <c r="A18" s="51" t="s">
        <v>141</v>
      </c>
      <c r="B18" s="50">
        <v>286224</v>
      </c>
      <c r="C18" s="9"/>
      <c r="D18" s="9"/>
      <c r="E18" s="9"/>
      <c r="F18" s="143"/>
      <c r="G18" s="143"/>
    </row>
    <row r="19" spans="1:7" x14ac:dyDescent="0.35">
      <c r="A19" s="51" t="s">
        <v>142</v>
      </c>
      <c r="B19" s="50">
        <v>235262</v>
      </c>
      <c r="C19" s="9"/>
      <c r="D19" s="9"/>
      <c r="E19" s="9"/>
      <c r="F19" s="143"/>
      <c r="G19" s="143"/>
    </row>
    <row r="20" spans="1:7" x14ac:dyDescent="0.35">
      <c r="A20" s="51" t="s">
        <v>143</v>
      </c>
      <c r="B20" s="50">
        <v>246286</v>
      </c>
      <c r="C20" s="9"/>
      <c r="D20" s="9"/>
      <c r="E20" s="9"/>
      <c r="F20" s="143"/>
      <c r="G20" s="143"/>
    </row>
    <row r="21" spans="1:7" ht="16" thickBot="1" x14ac:dyDescent="0.4">
      <c r="A21" s="189" t="s">
        <v>189</v>
      </c>
      <c r="B21" s="92">
        <v>237951</v>
      </c>
      <c r="C21" s="9"/>
      <c r="D21" s="9"/>
      <c r="E21" s="9"/>
      <c r="F21" s="143"/>
      <c r="G21" s="143"/>
    </row>
    <row r="22" spans="1:7" x14ac:dyDescent="0.35">
      <c r="A22" s="114" t="s">
        <v>123</v>
      </c>
      <c r="B22" s="8"/>
      <c r="C22" s="8"/>
      <c r="D22" s="8"/>
      <c r="E22" s="8"/>
      <c r="F22" s="8"/>
      <c r="G22" s="8"/>
    </row>
  </sheetData>
  <mergeCells count="4">
    <mergeCell ref="A5:G5"/>
    <mergeCell ref="A8:L8"/>
    <mergeCell ref="A9:L9"/>
    <mergeCell ref="A3:G3"/>
  </mergeCells>
  <phoneticPr fontId="23"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8405589ECB144FA6239C792A0DB3C9" ma:contentTypeVersion="1954" ma:contentTypeDescription="Create a new document." ma:contentTypeScope="" ma:versionID="40f438343f1c01927067f3101bd1fd99">
  <xsd:schema xmlns:xsd="http://www.w3.org/2001/XMLSchema" xmlns:xs="http://www.w3.org/2001/XMLSchema" xmlns:p="http://schemas.microsoft.com/office/2006/metadata/properties" xmlns:ns2="2c0b3723-ae66-45ac-94fb-aaf049c45b50" xmlns:ns3="a831e5c4-9474-4af7-ab0e-bc9b1b4b88bb" targetNamespace="http://schemas.microsoft.com/office/2006/metadata/properties" ma:root="true" ma:fieldsID="b9633cb00b39ebe884a511a16f2f6dc2" ns2:_="" ns3:_="">
    <xsd:import namespace="2c0b3723-ae66-45ac-94fb-aaf049c45b50"/>
    <xsd:import namespace="a831e5c4-9474-4af7-ab0e-bc9b1b4b88bb"/>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831e5c4-9474-4af7-ab0e-bc9b1b4b88b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NHSD-2119-2041888500-2280</_dlc_DocId>
    <_dlc_DocIdUrl xmlns="2c0b3723-ae66-45ac-94fb-aaf049c45b50">
      <Url>https://hscic365.sharepoint.com/sites/Teams 2/SUSprogramme/sushesanalysis/hesanalysis/inpatients/_layouts/15/DocIdRedir.aspx?ID=NHSD-2119-2041888500-2280</Url>
      <Description>NHSD-2119-2041888500-2280</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0E645B-D48D-48B2-AD90-377811F205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0b3723-ae66-45ac-94fb-aaf049c45b50"/>
    <ds:schemaRef ds:uri="a831e5c4-9474-4af7-ab0e-bc9b1b4b88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9576C-FE73-4CA4-82DF-704F11F09E9B}">
  <ds:schemaRefs>
    <ds:schemaRef ds:uri="http://schemas.microsoft.com/sharepoint/events"/>
  </ds:schemaRefs>
</ds:datastoreItem>
</file>

<file path=customXml/itemProps3.xml><?xml version="1.0" encoding="utf-8"?>
<ds:datastoreItem xmlns:ds="http://schemas.openxmlformats.org/officeDocument/2006/customXml" ds:itemID="{6BB41AA6-36CC-4579-8FD4-8FF8E10C4869}">
  <ds:schemaRefs>
    <ds:schemaRef ds:uri="http://schemas.microsoft.com/office/infopath/2007/PartnerControls"/>
    <ds:schemaRef ds:uri="http://schemas.microsoft.com/office/2006/documentManagement/types"/>
    <ds:schemaRef ds:uri="2c0b3723-ae66-45ac-94fb-aaf049c45b50"/>
    <ds:schemaRef ds:uri="http://purl.org/dc/dcmitype/"/>
    <ds:schemaRef ds:uri="http://schemas.openxmlformats.org/package/2006/metadata/core-properties"/>
    <ds:schemaRef ds:uri="http://schemas.microsoft.com/office/2006/metadata/properties"/>
    <ds:schemaRef ds:uri="http://purl.org/dc/terms/"/>
    <ds:schemaRef ds:uri="a831e5c4-9474-4af7-ab0e-bc9b1b4b88bb"/>
    <ds:schemaRef ds:uri="http://www.w3.org/XML/1998/namespace"/>
    <ds:schemaRef ds:uri="http://purl.org/dc/elements/1.1/"/>
  </ds:schemaRefs>
</ds:datastoreItem>
</file>

<file path=customXml/itemProps4.xml><?xml version="1.0" encoding="utf-8"?>
<ds:datastoreItem xmlns:ds="http://schemas.openxmlformats.org/officeDocument/2006/customXml" ds:itemID="{A6307EA6-E1CF-4A50-9BCE-2ACCE662B4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Title sheet</vt:lpstr>
      <vt:lpstr>Contents</vt:lpstr>
      <vt:lpstr>Data quality</vt:lpstr>
      <vt:lpstr>Summary table 1</vt:lpstr>
      <vt:lpstr>Summary table 2</vt:lpstr>
      <vt:lpstr>Summary table 3</vt:lpstr>
      <vt:lpstr>Summary table 4</vt:lpstr>
      <vt:lpstr>Summary table 5</vt:lpstr>
      <vt:lpstr>Summary table 6</vt:lpstr>
      <vt:lpstr>Summary table 7</vt:lpstr>
      <vt:lpstr>Summary table 8</vt:lpstr>
      <vt:lpstr>Contents!Print_Area</vt:lpstr>
      <vt:lpstr>'Title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Hospital Admitted Patient Care Activity, 2017-18: Summary Report Tables</dc:title>
  <dc:creator>Wheatley, Emma</dc:creator>
  <cp:lastModifiedBy>Emily Michelmore</cp:lastModifiedBy>
  <dcterms:created xsi:type="dcterms:W3CDTF">2018-09-03T14:58:49Z</dcterms:created>
  <dcterms:modified xsi:type="dcterms:W3CDTF">2023-09-18T14:25:55Z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0x010100B18405589ECB144FA6239C792A0DB3C9</vt:lpwstr>
  </property>
  <property fmtid="{D5CDD505-2E9C-101B-9397-08002B2CF9AE}" pid="3" name="_dlc_DocIdItemGuid">
    <vt:lpwstr>d92e028b-ba9b-4136-9ee1-2f718a52da78</vt:lpwstr>
  </property>
</Properties>
</file>