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Table" sheetId="8" r:id="rId1"/>
    <sheet name="Latency (get,del)" sheetId="11" r:id="rId2"/>
    <sheet name="Latency (All)" sheetId="10" r:id="rId3"/>
    <sheet name="TP (All)" sheetId="12" r:id="rId4"/>
    <sheet name="TP (get,del)" sheetId="13" r:id="rId5"/>
    <sheet name="TP (put)" sheetId="16" r:id="rId6"/>
    <sheet name="Sheet2" sheetId="15" r:id="rId7"/>
  </sheets>
  <definedNames>
    <definedName name="_xlnm._FilterDatabase" localSheetId="0" hidden="1">Table!$B$2:$I$2</definedName>
  </definedNames>
  <calcPr calcId="145621"/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X25" i="8"/>
  <c r="X20" i="8"/>
  <c r="X15" i="8"/>
  <c r="X10" i="8"/>
  <c r="X5" i="8"/>
  <c r="G32" i="8" l="1"/>
  <c r="G33" i="8"/>
  <c r="G34" i="8"/>
  <c r="G35" i="8"/>
  <c r="G31" i="8"/>
  <c r="F28" i="8" l="1"/>
  <c r="F26" i="8"/>
  <c r="S20" i="8"/>
  <c r="F25" i="8" s="1"/>
  <c r="S16" i="8"/>
  <c r="F24" i="8" s="1"/>
  <c r="S12" i="8"/>
  <c r="F23" i="8" s="1"/>
  <c r="S8" i="8"/>
  <c r="F22" i="8" s="1"/>
  <c r="S4" i="8"/>
  <c r="F21" i="8" s="1"/>
  <c r="N25" i="8"/>
  <c r="F30" i="8" s="1"/>
  <c r="N20" i="8"/>
  <c r="F29" i="8" s="1"/>
  <c r="N15" i="8"/>
  <c r="N10" i="8"/>
  <c r="F27" i="8" s="1"/>
  <c r="N5" i="8"/>
  <c r="G22" i="8" l="1"/>
  <c r="G23" i="8"/>
  <c r="G24" i="8"/>
  <c r="G25" i="8"/>
  <c r="G26" i="8"/>
  <c r="G27" i="8"/>
  <c r="G28" i="8"/>
  <c r="G29" i="8"/>
  <c r="G30" i="8"/>
  <c r="G21" i="8"/>
</calcChain>
</file>

<file path=xl/sharedStrings.xml><?xml version="1.0" encoding="utf-8"?>
<sst xmlns="http://schemas.openxmlformats.org/spreadsheetml/2006/main" count="73" uniqueCount="25">
  <si>
    <t>k</t>
  </si>
  <si>
    <t>v</t>
  </si>
  <si>
    <t>k+v</t>
  </si>
  <si>
    <t>mean</t>
  </si>
  <si>
    <t>sd</t>
  </si>
  <si>
    <t>max</t>
  </si>
  <si>
    <t>min</t>
  </si>
  <si>
    <t>Get</t>
  </si>
  <si>
    <t>Put</t>
  </si>
  <si>
    <t>Del</t>
  </si>
  <si>
    <t>Total Time</t>
  </si>
  <si>
    <t>Ops/sec</t>
  </si>
  <si>
    <t>Label</t>
  </si>
  <si>
    <t>1+1</t>
  </si>
  <si>
    <t>32+516</t>
  </si>
  <si>
    <t>64+1024</t>
  </si>
  <si>
    <t>96+1540</t>
  </si>
  <si>
    <t>128+2048</t>
  </si>
  <si>
    <t>get</t>
  </si>
  <si>
    <t>put</t>
  </si>
  <si>
    <t>delete</t>
  </si>
  <si>
    <t>opt</t>
  </si>
  <si>
    <t>n</t>
  </si>
  <si>
    <t>t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</si>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</sst>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 vertical="center"/>
    </xf>
    <xf numFmtId="0" fontId="20" fillId="0" borderId="16" xfId="42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20" fillId="0" borderId="19" xfId="42" applyBorder="1" applyAlignment="1">
      <alignment vertical="center" wrapText="1"/>
    </xf>
    <xf numFmtId="0" fontId="0" fillId="0" borderId="0" xfId="0" applyBorder="1"/>
    <xf numFmtId="0" fontId="0" fillId="0" borderId="20" xfId="0" applyBorder="1"/>
    <xf numFmtId="0" fontId="19" fillId="0" borderId="19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19" fillId="0" borderId="16" xfId="0" applyFont="1" applyBorder="1" applyAlignment="1">
      <alignment vertical="center" wrapText="1"/>
    </xf>
    <xf numFmtId="1" fontId="0" fillId="0" borderId="0" xfId="0" applyNumberFormat="1"/>
    <xf numFmtId="0" fontId="18" fillId="0" borderId="13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Latency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Table!$H$3:$H$7</c:f>
              <c:numCache>
                <c:formatCode>0.000000</c:formatCode>
                <c:ptCount val="5"/>
                <c:pt idx="0">
                  <c:v>2.7999962500000015E-3</c:v>
                </c:pt>
                <c:pt idx="1">
                  <c:v>2.8738862499999977E-3</c:v>
                </c:pt>
                <c:pt idx="2">
                  <c:v>3.057358525921297E-3</c:v>
                </c:pt>
                <c:pt idx="3">
                  <c:v>3.0939100000000014E-3</c:v>
                </c:pt>
                <c:pt idx="4">
                  <c:v>3.1671262500000013E-3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Table!$A$8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Table!$H$8:$H$12</c:f>
              <c:numCache>
                <c:formatCode>0.000000</c:formatCode>
                <c:ptCount val="5"/>
                <c:pt idx="0">
                  <c:v>3.0061712500000001E-3</c:v>
                </c:pt>
                <c:pt idx="1">
                  <c:v>2.7444318750000003E-3</c:v>
                </c:pt>
                <c:pt idx="2">
                  <c:v>2.9437932542161135E-3</c:v>
                </c:pt>
                <c:pt idx="3">
                  <c:v>3.0542406250000037E-3</c:v>
                </c:pt>
                <c:pt idx="4">
                  <c:v>3.0147625000000035E-3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44512"/>
        <c:axId val="190107648"/>
      </c:lineChart>
      <c:catAx>
        <c:axId val="717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 + Value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107648"/>
        <c:crosses val="autoZero"/>
        <c:auto val="1"/>
        <c:lblAlgn val="ctr"/>
        <c:lblOffset val="100"/>
        <c:noMultiLvlLbl val="0"/>
      </c:catAx>
      <c:valAx>
        <c:axId val="190107648"/>
        <c:scaling>
          <c:orientation val="minMax"/>
          <c:max val="3.180000000000001E-3"/>
          <c:min val="2.7000000000000006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71744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Table!$H$3:$H$7</c:f>
              <c:numCache>
                <c:formatCode>0.000000</c:formatCode>
                <c:ptCount val="5"/>
                <c:pt idx="0">
                  <c:v>2.7999962500000015E-3</c:v>
                </c:pt>
                <c:pt idx="1">
                  <c:v>2.8738862499999977E-3</c:v>
                </c:pt>
                <c:pt idx="2">
                  <c:v>3.057358525921297E-3</c:v>
                </c:pt>
                <c:pt idx="3">
                  <c:v>3.0939100000000014E-3</c:v>
                </c:pt>
                <c:pt idx="4">
                  <c:v>3.1671262500000013E-3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Table!$A$8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Table!$H$8:$H$12</c:f>
              <c:numCache>
                <c:formatCode>0.000000</c:formatCode>
                <c:ptCount val="5"/>
                <c:pt idx="0">
                  <c:v>3.0061712500000001E-3</c:v>
                </c:pt>
                <c:pt idx="1">
                  <c:v>2.7444318750000003E-3</c:v>
                </c:pt>
                <c:pt idx="2">
                  <c:v>2.9437932542161135E-3</c:v>
                </c:pt>
                <c:pt idx="3">
                  <c:v>3.0542406250000037E-3</c:v>
                </c:pt>
                <c:pt idx="4">
                  <c:v>3.0147625000000035E-3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Table!$A$13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Table!$H$13:$H$17</c:f>
              <c:numCache>
                <c:formatCode>0.000000</c:formatCode>
                <c:ptCount val="5"/>
                <c:pt idx="0">
                  <c:v>0.17647565874999988</c:v>
                </c:pt>
                <c:pt idx="1">
                  <c:v>0.18885591124999984</c:v>
                </c:pt>
                <c:pt idx="2">
                  <c:v>0.19264039600249824</c:v>
                </c:pt>
                <c:pt idx="3">
                  <c:v>0.19735985375000017</c:v>
                </c:pt>
                <c:pt idx="4">
                  <c:v>0.1970279081250004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27488"/>
        <c:axId val="190133760"/>
      </c:lineChart>
      <c:catAx>
        <c:axId val="1901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0133760"/>
        <c:crosses val="autoZero"/>
        <c:auto val="1"/>
        <c:lblAlgn val="ctr"/>
        <c:lblOffset val="100"/>
        <c:noMultiLvlLbl val="0"/>
      </c:catAx>
      <c:valAx>
        <c:axId val="190133760"/>
        <c:scaling>
          <c:orientation val="minMax"/>
          <c:max val="0.210000000000000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0127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Table!$G$21:$G$25</c:f>
              <c:numCache>
                <c:formatCode>0.00</c:formatCode>
                <c:ptCount val="5"/>
                <c:pt idx="0">
                  <c:v>1785.9617781223756</c:v>
                </c:pt>
                <c:pt idx="1">
                  <c:v>1616.5819843779745</c:v>
                </c:pt>
                <c:pt idx="2">
                  <c:v>1349.2982826447767</c:v>
                </c:pt>
                <c:pt idx="3">
                  <c:v>1211.7284588829784</c:v>
                </c:pt>
                <c:pt idx="4">
                  <c:v>1084.5144710869727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Table!$A$26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Table!$G$26:$G$30</c:f>
              <c:numCache>
                <c:formatCode>0.00</c:formatCode>
                <c:ptCount val="5"/>
                <c:pt idx="0">
                  <c:v>1646.3792154553348</c:v>
                </c:pt>
                <c:pt idx="1">
                  <c:v>1585.4030718013025</c:v>
                </c:pt>
                <c:pt idx="2">
                  <c:v>1519.9471354763443</c:v>
                </c:pt>
                <c:pt idx="3">
                  <c:v>1325.484865870108</c:v>
                </c:pt>
                <c:pt idx="4">
                  <c:v>1162.6749620668563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Table!$A$31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Table!$G$31:$G$35</c:f>
              <c:numCache>
                <c:formatCode>0.00</c:formatCode>
                <c:ptCount val="5"/>
                <c:pt idx="0">
                  <c:v>6.1280143068787885</c:v>
                </c:pt>
                <c:pt idx="1">
                  <c:v>5.5903482670434306</c:v>
                </c:pt>
                <c:pt idx="2">
                  <c:v>5.6608548030657939</c:v>
                </c:pt>
                <c:pt idx="3">
                  <c:v>5.3991750535427467</c:v>
                </c:pt>
                <c:pt idx="4">
                  <c:v>5.1667906262056924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6736"/>
        <c:axId val="191318656"/>
      </c:lineChart>
      <c:catAx>
        <c:axId val="191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1318656"/>
        <c:crosses val="autoZero"/>
        <c:auto val="1"/>
        <c:lblAlgn val="ctr"/>
        <c:lblOffset val="100"/>
        <c:noMultiLvlLbl val="0"/>
      </c:catAx>
      <c:valAx>
        <c:axId val="191318656"/>
        <c:scaling>
          <c:orientation val="minMax"/>
          <c:max val="18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91316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Table!$G$21:$G$25</c:f>
              <c:numCache>
                <c:formatCode>0.00</c:formatCode>
                <c:ptCount val="5"/>
                <c:pt idx="0">
                  <c:v>1785.9617781223756</c:v>
                </c:pt>
                <c:pt idx="1">
                  <c:v>1616.5819843779745</c:v>
                </c:pt>
                <c:pt idx="2">
                  <c:v>1349.2982826447767</c:v>
                </c:pt>
                <c:pt idx="3">
                  <c:v>1211.7284588829784</c:v>
                </c:pt>
                <c:pt idx="4">
                  <c:v>1084.5144710869727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Table!$A$26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Table!$G$26:$G$30</c:f>
              <c:numCache>
                <c:formatCode>0.00</c:formatCode>
                <c:ptCount val="5"/>
                <c:pt idx="0">
                  <c:v>1646.3792154553348</c:v>
                </c:pt>
                <c:pt idx="1">
                  <c:v>1585.4030718013025</c:v>
                </c:pt>
                <c:pt idx="2">
                  <c:v>1519.9471354763443</c:v>
                </c:pt>
                <c:pt idx="3">
                  <c:v>1325.484865870108</c:v>
                </c:pt>
                <c:pt idx="4">
                  <c:v>1162.6749620668563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1808"/>
        <c:axId val="191431808"/>
      </c:lineChart>
      <c:catAx>
        <c:axId val="191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1431808"/>
        <c:crosses val="autoZero"/>
        <c:auto val="1"/>
        <c:lblAlgn val="ctr"/>
        <c:lblOffset val="100"/>
        <c:noMultiLvlLbl val="0"/>
      </c:catAx>
      <c:valAx>
        <c:axId val="191431808"/>
        <c:scaling>
          <c:orientation val="minMax"/>
          <c:max val="1800"/>
          <c:min val="1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91351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Table!$A$31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strRef>
              <c:f>Table!$E$13:$E$17</c:f>
              <c:strCache>
                <c:ptCount val="5"/>
                <c:pt idx="0">
                  <c:v>1+1</c:v>
                </c:pt>
                <c:pt idx="1">
                  <c:v>32+516</c:v>
                </c:pt>
                <c:pt idx="2">
                  <c:v>64+1024</c:v>
                </c:pt>
                <c:pt idx="3">
                  <c:v>96+1540</c:v>
                </c:pt>
                <c:pt idx="4">
                  <c:v>128+2048</c:v>
                </c:pt>
              </c:strCache>
            </c:strRef>
          </c:cat>
          <c:val>
            <c:numRef>
              <c:f>Table!$G$31:$G$35</c:f>
              <c:numCache>
                <c:formatCode>0.00</c:formatCode>
                <c:ptCount val="5"/>
                <c:pt idx="0">
                  <c:v>6.1280143068787885</c:v>
                </c:pt>
                <c:pt idx="1">
                  <c:v>5.5903482670434306</c:v>
                </c:pt>
                <c:pt idx="2">
                  <c:v>5.6608548030657939</c:v>
                </c:pt>
                <c:pt idx="3">
                  <c:v>5.3991750535427467</c:v>
                </c:pt>
                <c:pt idx="4">
                  <c:v>5.1667906262056924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6016"/>
        <c:axId val="191497344"/>
      </c:lineChart>
      <c:catAx>
        <c:axId val="1914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1497344"/>
        <c:crosses val="autoZero"/>
        <c:auto val="1"/>
        <c:lblAlgn val="ctr"/>
        <c:lblOffset val="100"/>
        <c:noMultiLvlLbl val="0"/>
      </c:catAx>
      <c:valAx>
        <c:axId val="191497344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91446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J33" sqref="J33"/>
    </sheetView>
  </sheetViews>
  <sheetFormatPr defaultRowHeight="15" x14ac:dyDescent="0.25"/>
  <cols>
    <col min="2" max="5" width="9.140625" customWidth="1"/>
    <col min="6" max="9" width="14.140625" customWidth="1"/>
    <col min="11" max="11" width="4" bestFit="1" customWidth="1"/>
    <col min="12" max="12" width="5" bestFit="1" customWidth="1"/>
    <col min="13" max="14" width="12" bestFit="1" customWidth="1"/>
    <col min="16" max="16" width="4" bestFit="1" customWidth="1"/>
    <col min="17" max="17" width="5" bestFit="1" customWidth="1"/>
    <col min="18" max="19" width="12" bestFit="1" customWidth="1"/>
    <col min="21" max="21" width="4" bestFit="1" customWidth="1"/>
    <col min="22" max="22" width="5" bestFit="1" customWidth="1"/>
    <col min="23" max="24" width="12" bestFit="1" customWidth="1"/>
  </cols>
  <sheetData>
    <row r="1" spans="1:24" ht="15.75" thickBot="1" x14ac:dyDescent="0.3">
      <c r="K1" s="27">
        <v>1</v>
      </c>
      <c r="L1">
        <v>1</v>
      </c>
      <c r="M1">
        <v>1.23489189148</v>
      </c>
      <c r="P1">
        <v>1</v>
      </c>
      <c r="Q1">
        <v>1</v>
      </c>
      <c r="R1">
        <v>1.12300300598</v>
      </c>
      <c r="U1">
        <v>1</v>
      </c>
      <c r="V1">
        <v>1</v>
      </c>
      <c r="W1">
        <v>149.87958502800001</v>
      </c>
    </row>
    <row r="2" spans="1:24" ht="15.75" thickBot="1" x14ac:dyDescent="0.3">
      <c r="B2" s="1" t="s">
        <v>0</v>
      </c>
      <c r="C2" s="1" t="s">
        <v>1</v>
      </c>
      <c r="D2" s="1" t="s">
        <v>2</v>
      </c>
      <c r="E2" s="1" t="s">
        <v>12</v>
      </c>
      <c r="F2" s="1" t="s">
        <v>5</v>
      </c>
      <c r="G2" s="1" t="s">
        <v>6</v>
      </c>
      <c r="H2" s="1" t="s">
        <v>3</v>
      </c>
      <c r="I2" s="1" t="s">
        <v>4</v>
      </c>
      <c r="K2" s="27">
        <v>1</v>
      </c>
      <c r="L2">
        <v>1</v>
      </c>
      <c r="M2">
        <v>1.22067594528</v>
      </c>
      <c r="P2">
        <v>1</v>
      </c>
      <c r="Q2">
        <v>1</v>
      </c>
      <c r="R2">
        <v>1.10986804962</v>
      </c>
      <c r="U2">
        <v>1</v>
      </c>
      <c r="V2">
        <v>1</v>
      </c>
      <c r="W2">
        <v>152.453923941</v>
      </c>
    </row>
    <row r="3" spans="1:24" x14ac:dyDescent="0.25">
      <c r="A3" s="28" t="s">
        <v>7</v>
      </c>
      <c r="B3" s="6">
        <v>1</v>
      </c>
      <c r="C3" s="6">
        <v>1</v>
      </c>
      <c r="D3" s="6">
        <v>2</v>
      </c>
      <c r="E3" s="11" t="s">
        <v>13</v>
      </c>
      <c r="F3" s="7">
        <v>1.2227E-2</v>
      </c>
      <c r="G3" s="7">
        <v>2.2750000000000001E-3</v>
      </c>
      <c r="H3" s="7">
        <v>2.7999962500000015E-3</v>
      </c>
      <c r="I3" s="7">
        <v>4.9597973236843338E-4</v>
      </c>
      <c r="K3" s="27">
        <v>1</v>
      </c>
      <c r="L3">
        <v>1</v>
      </c>
      <c r="M3">
        <v>1.2145490646399999</v>
      </c>
      <c r="P3">
        <v>1</v>
      </c>
      <c r="Q3">
        <v>1</v>
      </c>
      <c r="R3">
        <v>1.14511013031</v>
      </c>
      <c r="U3">
        <v>1</v>
      </c>
      <c r="V3">
        <v>1</v>
      </c>
      <c r="W3">
        <v>153.90131402</v>
      </c>
    </row>
    <row r="4" spans="1:24" x14ac:dyDescent="0.25">
      <c r="A4" s="29"/>
      <c r="B4" s="2">
        <v>32</v>
      </c>
      <c r="C4" s="2">
        <v>516</v>
      </c>
      <c r="D4" s="2">
        <v>548</v>
      </c>
      <c r="E4" s="12" t="s">
        <v>14</v>
      </c>
      <c r="F4" s="4">
        <v>5.8250000000000003E-3</v>
      </c>
      <c r="G4" s="4">
        <v>2.2590000000000002E-3</v>
      </c>
      <c r="H4" s="4">
        <v>2.8738862499999977E-3</v>
      </c>
      <c r="I4" s="4">
        <v>3.9960649914295163E-4</v>
      </c>
      <c r="K4" s="27">
        <v>1</v>
      </c>
      <c r="L4">
        <v>1</v>
      </c>
      <c r="M4">
        <v>1.1968839168500001</v>
      </c>
      <c r="P4">
        <v>1</v>
      </c>
      <c r="Q4">
        <v>1</v>
      </c>
      <c r="R4">
        <v>1.10139799118</v>
      </c>
      <c r="S4">
        <f>AVERAGE(R1:R4)</f>
        <v>1.1198447942725001</v>
      </c>
      <c r="U4">
        <v>1</v>
      </c>
      <c r="V4">
        <v>1</v>
      </c>
      <c r="W4">
        <v>155.15781903300001</v>
      </c>
    </row>
    <row r="5" spans="1:24" x14ac:dyDescent="0.25">
      <c r="A5" s="29"/>
      <c r="B5" s="2">
        <v>64</v>
      </c>
      <c r="C5" s="2">
        <v>1024</v>
      </c>
      <c r="D5" s="2">
        <v>1088</v>
      </c>
      <c r="E5" s="12" t="s">
        <v>15</v>
      </c>
      <c r="F5" s="4">
        <v>9.2149999999999992E-3</v>
      </c>
      <c r="G5" s="4">
        <v>2.2780000000000001E-3</v>
      </c>
      <c r="H5" s="4">
        <v>3.057358525921297E-3</v>
      </c>
      <c r="I5" s="4">
        <v>4.8060943356204104E-4</v>
      </c>
      <c r="K5" s="27">
        <v>1</v>
      </c>
      <c r="L5">
        <v>1</v>
      </c>
      <c r="M5">
        <v>1.2069339752199999</v>
      </c>
      <c r="N5">
        <f>AVERAGE(M1:M5)</f>
        <v>1.2147869586940001</v>
      </c>
      <c r="P5">
        <v>32</v>
      </c>
      <c r="Q5">
        <v>516</v>
      </c>
      <c r="R5">
        <v>1.1656668186200001</v>
      </c>
      <c r="U5">
        <v>1</v>
      </c>
      <c r="V5">
        <v>1</v>
      </c>
      <c r="W5">
        <v>204.53234601</v>
      </c>
      <c r="X5">
        <f>AVERAGE(W1:W5)</f>
        <v>163.1849976064</v>
      </c>
    </row>
    <row r="6" spans="1:24" x14ac:dyDescent="0.25">
      <c r="A6" s="29"/>
      <c r="B6" s="2">
        <v>96</v>
      </c>
      <c r="C6" s="2">
        <v>1540</v>
      </c>
      <c r="D6" s="2">
        <v>1636</v>
      </c>
      <c r="E6" s="12" t="s">
        <v>16</v>
      </c>
      <c r="F6" s="4">
        <v>1.0004000000000001E-2</v>
      </c>
      <c r="G6" s="4">
        <v>2.3839999999999998E-3</v>
      </c>
      <c r="H6" s="4">
        <v>3.0939100000000014E-3</v>
      </c>
      <c r="I6" s="4">
        <v>4.6608919356730963E-4</v>
      </c>
      <c r="K6" s="27">
        <v>32</v>
      </c>
      <c r="L6">
        <v>516</v>
      </c>
      <c r="M6">
        <v>1.2484049797100001</v>
      </c>
      <c r="P6">
        <v>32</v>
      </c>
      <c r="Q6">
        <v>516</v>
      </c>
      <c r="R6">
        <v>1.2750549316399999</v>
      </c>
      <c r="U6">
        <v>32</v>
      </c>
      <c r="V6">
        <v>516</v>
      </c>
      <c r="W6">
        <v>171.88433599499999</v>
      </c>
    </row>
    <row r="7" spans="1:24" ht="15.75" thickBot="1" x14ac:dyDescent="0.3">
      <c r="A7" s="30"/>
      <c r="B7" s="3">
        <v>128</v>
      </c>
      <c r="C7" s="3">
        <v>2048</v>
      </c>
      <c r="D7" s="3">
        <v>2176</v>
      </c>
      <c r="E7" s="13" t="s">
        <v>17</v>
      </c>
      <c r="F7" s="5">
        <v>8.6809999999999995E-3</v>
      </c>
      <c r="G7" s="5">
        <v>2.2850000000000001E-3</v>
      </c>
      <c r="H7" s="5">
        <v>3.1671262500000013E-3</v>
      </c>
      <c r="I7" s="5">
        <v>5.9590843747348878E-4</v>
      </c>
      <c r="K7" s="27">
        <v>32</v>
      </c>
      <c r="L7">
        <v>516</v>
      </c>
      <c r="M7">
        <v>1.2535061836200001</v>
      </c>
      <c r="P7">
        <v>32</v>
      </c>
      <c r="Q7">
        <v>516</v>
      </c>
      <c r="R7">
        <v>1.3525049686399999</v>
      </c>
      <c r="U7">
        <v>32</v>
      </c>
      <c r="V7">
        <v>516</v>
      </c>
      <c r="W7">
        <v>174.47902107199999</v>
      </c>
    </row>
    <row r="8" spans="1:24" x14ac:dyDescent="0.25">
      <c r="A8" s="28" t="s">
        <v>9</v>
      </c>
      <c r="B8" s="6">
        <v>1</v>
      </c>
      <c r="C8" s="6">
        <v>1</v>
      </c>
      <c r="D8" s="6">
        <v>2</v>
      </c>
      <c r="E8" s="11" t="s">
        <v>13</v>
      </c>
      <c r="F8" s="7">
        <v>5.8310000000000002E-3</v>
      </c>
      <c r="G8" s="7">
        <v>2.3050000000000002E-3</v>
      </c>
      <c r="H8" s="7">
        <v>3.0061712500000001E-3</v>
      </c>
      <c r="I8" s="7">
        <v>4.3005053230538794E-4</v>
      </c>
      <c r="K8" s="27">
        <v>32</v>
      </c>
      <c r="L8">
        <v>516</v>
      </c>
      <c r="M8">
        <v>1.2904300689699999</v>
      </c>
      <c r="P8">
        <v>32</v>
      </c>
      <c r="Q8">
        <v>516</v>
      </c>
      <c r="R8">
        <v>1.15548610687</v>
      </c>
      <c r="S8">
        <f>AVERAGE(R5:R8)</f>
        <v>1.2371782064424999</v>
      </c>
      <c r="U8">
        <v>32</v>
      </c>
      <c r="V8">
        <v>516</v>
      </c>
      <c r="W8">
        <v>174.70630598100001</v>
      </c>
    </row>
    <row r="9" spans="1:24" x14ac:dyDescent="0.25">
      <c r="A9" s="29"/>
      <c r="B9" s="2">
        <v>32</v>
      </c>
      <c r="C9" s="2">
        <v>516</v>
      </c>
      <c r="D9" s="2">
        <v>548</v>
      </c>
      <c r="E9" s="12" t="s">
        <v>14</v>
      </c>
      <c r="F9" s="4">
        <v>6.476E-3</v>
      </c>
      <c r="G9" s="4">
        <v>2.2889999999999998E-3</v>
      </c>
      <c r="H9" s="4">
        <v>2.7444318750000003E-3</v>
      </c>
      <c r="I9" s="4">
        <v>3.5702742643037798E-4</v>
      </c>
      <c r="K9" s="27">
        <v>32</v>
      </c>
      <c r="L9">
        <v>516</v>
      </c>
      <c r="M9">
        <v>1.2431640625</v>
      </c>
      <c r="P9">
        <v>64</v>
      </c>
      <c r="Q9">
        <v>1024</v>
      </c>
      <c r="R9">
        <v>1.3296279907199999</v>
      </c>
      <c r="U9">
        <v>32</v>
      </c>
      <c r="V9">
        <v>516</v>
      </c>
      <c r="W9">
        <v>176.94029212000001</v>
      </c>
    </row>
    <row r="10" spans="1:24" x14ac:dyDescent="0.25">
      <c r="A10" s="29"/>
      <c r="B10" s="2">
        <v>64</v>
      </c>
      <c r="C10" s="2">
        <v>1024</v>
      </c>
      <c r="D10" s="2">
        <v>1088</v>
      </c>
      <c r="E10" s="12" t="s">
        <v>15</v>
      </c>
      <c r="F10" s="4">
        <v>7.5799999999999999E-3</v>
      </c>
      <c r="G10" s="4">
        <v>2.2539999999999999E-3</v>
      </c>
      <c r="H10" s="4">
        <v>2.9437932542161135E-3</v>
      </c>
      <c r="I10" s="4">
        <v>3.8998757076920534E-4</v>
      </c>
      <c r="K10" s="27">
        <v>32</v>
      </c>
      <c r="L10">
        <v>516</v>
      </c>
      <c r="M10">
        <v>1.27203893661</v>
      </c>
      <c r="N10">
        <f>AVERAGE(M6:M10)</f>
        <v>1.2615088462820001</v>
      </c>
      <c r="P10">
        <v>64</v>
      </c>
      <c r="Q10">
        <v>1024</v>
      </c>
      <c r="R10">
        <v>1.5132598877000001</v>
      </c>
      <c r="U10">
        <v>32</v>
      </c>
      <c r="V10">
        <v>516</v>
      </c>
      <c r="W10">
        <v>196.388705015</v>
      </c>
      <c r="X10">
        <f>AVERAGE(W6:W10)</f>
        <v>178.87973203659999</v>
      </c>
    </row>
    <row r="11" spans="1:24" x14ac:dyDescent="0.25">
      <c r="A11" s="29"/>
      <c r="B11" s="2">
        <v>96</v>
      </c>
      <c r="C11" s="2">
        <v>1540</v>
      </c>
      <c r="D11" s="2">
        <v>1636</v>
      </c>
      <c r="E11" s="12" t="s">
        <v>16</v>
      </c>
      <c r="F11" s="4">
        <v>5.2919999999999998E-3</v>
      </c>
      <c r="G11" s="4">
        <v>2.343E-3</v>
      </c>
      <c r="H11" s="4">
        <v>3.0542406250000037E-3</v>
      </c>
      <c r="I11" s="4">
        <v>3.6946522748570001E-4</v>
      </c>
      <c r="K11" s="27">
        <v>64</v>
      </c>
      <c r="L11">
        <v>1024</v>
      </c>
      <c r="M11">
        <v>1.33045315742</v>
      </c>
      <c r="P11">
        <v>64</v>
      </c>
      <c r="Q11">
        <v>1024</v>
      </c>
      <c r="R11">
        <v>1.5626318454699999</v>
      </c>
      <c r="U11">
        <v>64</v>
      </c>
      <c r="V11">
        <v>1024</v>
      </c>
      <c r="W11">
        <v>171.877707958</v>
      </c>
    </row>
    <row r="12" spans="1:24" ht="15.75" thickBot="1" x14ac:dyDescent="0.3">
      <c r="A12" s="30"/>
      <c r="B12" s="3">
        <v>128</v>
      </c>
      <c r="C12" s="3">
        <v>2048</v>
      </c>
      <c r="D12" s="3">
        <v>2176</v>
      </c>
      <c r="E12" s="13" t="s">
        <v>17</v>
      </c>
      <c r="F12" s="5">
        <v>5.5040000000000002E-3</v>
      </c>
      <c r="G12" s="5">
        <v>2.3410000000000002E-3</v>
      </c>
      <c r="H12" s="5">
        <v>3.0147625000000035E-3</v>
      </c>
      <c r="I12" s="5">
        <v>4.3903861494136405E-4</v>
      </c>
      <c r="K12" s="27">
        <v>64</v>
      </c>
      <c r="L12">
        <v>1024</v>
      </c>
      <c r="M12">
        <v>1.31989192963</v>
      </c>
      <c r="P12">
        <v>64</v>
      </c>
      <c r="Q12">
        <v>1024</v>
      </c>
      <c r="R12">
        <v>1.5234880447400001</v>
      </c>
      <c r="S12">
        <f>AVERAGE(R9:R12)</f>
        <v>1.4822519421575002</v>
      </c>
      <c r="U12">
        <v>64</v>
      </c>
      <c r="V12">
        <v>1024</v>
      </c>
      <c r="W12">
        <v>177.99538588499999</v>
      </c>
    </row>
    <row r="13" spans="1:24" x14ac:dyDescent="0.25">
      <c r="A13" s="28" t="s">
        <v>8</v>
      </c>
      <c r="B13" s="6">
        <v>1</v>
      </c>
      <c r="C13" s="6">
        <v>1</v>
      </c>
      <c r="D13" s="6">
        <v>2</v>
      </c>
      <c r="E13" s="11" t="s">
        <v>13</v>
      </c>
      <c r="F13" s="7">
        <v>0.475717</v>
      </c>
      <c r="G13" s="7">
        <v>0.12525500000000001</v>
      </c>
      <c r="H13" s="7">
        <v>0.17647565874999988</v>
      </c>
      <c r="I13" s="7">
        <v>5.0957266697786725E-2</v>
      </c>
      <c r="K13" s="27">
        <v>64</v>
      </c>
      <c r="L13">
        <v>1024</v>
      </c>
      <c r="M13">
        <v>1.28122901917</v>
      </c>
      <c r="P13">
        <v>96</v>
      </c>
      <c r="Q13">
        <v>1540</v>
      </c>
      <c r="R13">
        <v>1.5226860046399999</v>
      </c>
      <c r="U13">
        <v>64</v>
      </c>
      <c r="V13">
        <v>1024</v>
      </c>
      <c r="W13">
        <v>177.70504617700001</v>
      </c>
    </row>
    <row r="14" spans="1:24" x14ac:dyDescent="0.25">
      <c r="A14" s="29"/>
      <c r="B14" s="2">
        <v>32</v>
      </c>
      <c r="C14" s="2">
        <v>516</v>
      </c>
      <c r="D14" s="2">
        <v>548</v>
      </c>
      <c r="E14" s="12" t="s">
        <v>14</v>
      </c>
      <c r="F14" s="4">
        <v>0.445905</v>
      </c>
      <c r="G14" s="4">
        <v>0.13275400000000001</v>
      </c>
      <c r="H14" s="4">
        <v>0.18885591124999984</v>
      </c>
      <c r="I14" s="4">
        <v>5.8704388257428179E-2</v>
      </c>
      <c r="K14" s="27">
        <v>64</v>
      </c>
      <c r="L14">
        <v>1024</v>
      </c>
      <c r="M14">
        <v>1.29649496078</v>
      </c>
      <c r="P14">
        <v>96</v>
      </c>
      <c r="Q14">
        <v>1540</v>
      </c>
      <c r="R14">
        <v>1.7053580284100001</v>
      </c>
      <c r="U14">
        <v>64</v>
      </c>
      <c r="V14">
        <v>1024</v>
      </c>
      <c r="W14">
        <v>178.22853684399999</v>
      </c>
    </row>
    <row r="15" spans="1:24" x14ac:dyDescent="0.25">
      <c r="A15" s="29"/>
      <c r="B15" s="2">
        <v>64</v>
      </c>
      <c r="C15" s="2">
        <v>1024</v>
      </c>
      <c r="D15" s="2">
        <v>1088</v>
      </c>
      <c r="E15" s="12" t="s">
        <v>15</v>
      </c>
      <c r="F15" s="4">
        <v>0.47451399999999999</v>
      </c>
      <c r="G15" s="4">
        <v>0.132882</v>
      </c>
      <c r="H15" s="4">
        <v>0.19264039600249824</v>
      </c>
      <c r="I15" s="4">
        <v>6.3034157312142722E-2</v>
      </c>
      <c r="K15" s="27">
        <v>64</v>
      </c>
      <c r="L15">
        <v>1024</v>
      </c>
      <c r="M15">
        <v>1.35110712051</v>
      </c>
      <c r="N15">
        <f>AVERAGE(M11:M15)</f>
        <v>1.3158352375019999</v>
      </c>
      <c r="P15">
        <v>96</v>
      </c>
      <c r="Q15">
        <v>1540</v>
      </c>
      <c r="R15">
        <v>1.64191508293</v>
      </c>
      <c r="U15">
        <v>64</v>
      </c>
      <c r="V15">
        <v>1024</v>
      </c>
      <c r="W15">
        <v>177.45215487499999</v>
      </c>
      <c r="X15">
        <f>AVERAGE(W11:W15)</f>
        <v>176.65176634779999</v>
      </c>
    </row>
    <row r="16" spans="1:24" x14ac:dyDescent="0.25">
      <c r="A16" s="29"/>
      <c r="B16" s="2">
        <v>96</v>
      </c>
      <c r="C16" s="2">
        <v>1540</v>
      </c>
      <c r="D16" s="2">
        <v>1636</v>
      </c>
      <c r="E16" s="12" t="s">
        <v>16</v>
      </c>
      <c r="F16" s="4">
        <v>0.55771199999999999</v>
      </c>
      <c r="G16" s="4">
        <v>0.13245399999999999</v>
      </c>
      <c r="H16" s="4">
        <v>0.19735985375000017</v>
      </c>
      <c r="I16" s="4">
        <v>6.1433795957953299E-2</v>
      </c>
      <c r="K16" s="27">
        <v>96</v>
      </c>
      <c r="L16">
        <v>1540</v>
      </c>
      <c r="M16">
        <v>1.51501584053</v>
      </c>
      <c r="P16">
        <v>96</v>
      </c>
      <c r="Q16">
        <v>1540</v>
      </c>
      <c r="R16">
        <v>1.7321801185600001</v>
      </c>
      <c r="S16">
        <f>AVERAGE(R13:R16)</f>
        <v>1.6505348086349998</v>
      </c>
      <c r="U16">
        <v>96</v>
      </c>
      <c r="V16">
        <v>1540</v>
      </c>
      <c r="W16">
        <v>178.51047611199999</v>
      </c>
    </row>
    <row r="17" spans="1:24" ht="15.75" thickBot="1" x14ac:dyDescent="0.3">
      <c r="A17" s="30"/>
      <c r="B17" s="3">
        <v>128</v>
      </c>
      <c r="C17" s="3">
        <v>2048</v>
      </c>
      <c r="D17" s="3">
        <v>2176</v>
      </c>
      <c r="E17" s="13" t="s">
        <v>17</v>
      </c>
      <c r="F17" s="5">
        <v>0.424369</v>
      </c>
      <c r="G17" s="5">
        <v>0.13234599999999999</v>
      </c>
      <c r="H17" s="5">
        <v>0.1970279081250004</v>
      </c>
      <c r="I17" s="5">
        <v>6.011823934827068E-2</v>
      </c>
      <c r="K17" s="27">
        <v>96</v>
      </c>
      <c r="L17">
        <v>1540</v>
      </c>
      <c r="M17">
        <v>1.50972795486</v>
      </c>
      <c r="P17">
        <v>128</v>
      </c>
      <c r="Q17">
        <v>2048</v>
      </c>
      <c r="R17">
        <v>1.75486803055</v>
      </c>
      <c r="U17">
        <v>96</v>
      </c>
      <c r="V17">
        <v>1540</v>
      </c>
      <c r="W17">
        <v>201.03612113</v>
      </c>
    </row>
    <row r="18" spans="1:24" x14ac:dyDescent="0.25">
      <c r="E18" s="14"/>
      <c r="K18" s="27">
        <v>96</v>
      </c>
      <c r="L18">
        <v>1540</v>
      </c>
      <c r="M18">
        <v>1.4789459705400001</v>
      </c>
      <c r="P18">
        <v>128</v>
      </c>
      <c r="Q18">
        <v>2048</v>
      </c>
      <c r="R18">
        <v>1.88873791695</v>
      </c>
      <c r="U18">
        <v>96</v>
      </c>
      <c r="V18">
        <v>1540</v>
      </c>
      <c r="W18">
        <v>180.909692049</v>
      </c>
    </row>
    <row r="19" spans="1:24" ht="15.75" thickBot="1" x14ac:dyDescent="0.3">
      <c r="E19" s="14"/>
      <c r="K19" s="27">
        <v>96</v>
      </c>
      <c r="L19">
        <v>1540</v>
      </c>
      <c r="M19">
        <v>1.53040313721</v>
      </c>
      <c r="P19">
        <v>128</v>
      </c>
      <c r="Q19">
        <v>2048</v>
      </c>
      <c r="R19">
        <v>1.8141348362</v>
      </c>
      <c r="U19">
        <v>96</v>
      </c>
      <c r="V19">
        <v>1540</v>
      </c>
      <c r="W19">
        <v>181.80978083599999</v>
      </c>
    </row>
    <row r="20" spans="1:24" ht="15.75" thickBot="1" x14ac:dyDescent="0.3">
      <c r="B20" s="1" t="s">
        <v>0</v>
      </c>
      <c r="C20" s="1" t="s">
        <v>1</v>
      </c>
      <c r="D20" s="1" t="s">
        <v>2</v>
      </c>
      <c r="E20" s="15" t="s">
        <v>12</v>
      </c>
      <c r="F20" s="1" t="s">
        <v>10</v>
      </c>
      <c r="G20" s="1" t="s">
        <v>11</v>
      </c>
      <c r="H20" s="1" t="s">
        <v>10</v>
      </c>
      <c r="K20" s="27">
        <v>96</v>
      </c>
      <c r="L20">
        <v>1540</v>
      </c>
      <c r="M20">
        <v>1.5103161334999999</v>
      </c>
      <c r="N20">
        <f>AVERAGE(M16:M20)</f>
        <v>1.5088818073279999</v>
      </c>
      <c r="P20">
        <v>128</v>
      </c>
      <c r="Q20">
        <v>2048</v>
      </c>
      <c r="R20">
        <v>1.91883206367</v>
      </c>
      <c r="S20">
        <f>AVERAGE(R17:R20)</f>
        <v>1.8441432118425001</v>
      </c>
      <c r="U20">
        <v>96</v>
      </c>
      <c r="V20">
        <v>1540</v>
      </c>
      <c r="W20">
        <v>183.80132913599999</v>
      </c>
      <c r="X20">
        <f>AVERAGE(W16:W20)</f>
        <v>185.21347985259999</v>
      </c>
    </row>
    <row r="21" spans="1:24" x14ac:dyDescent="0.25">
      <c r="A21" s="28" t="s">
        <v>7</v>
      </c>
      <c r="B21" s="6">
        <v>1</v>
      </c>
      <c r="C21" s="6">
        <v>1</v>
      </c>
      <c r="D21" s="6">
        <v>2</v>
      </c>
      <c r="E21" s="11" t="s">
        <v>13</v>
      </c>
      <c r="F21" s="7">
        <f>S4</f>
        <v>1.1198447942725001</v>
      </c>
      <c r="G21" s="8">
        <f>2000/F21</f>
        <v>1785.9617781223756</v>
      </c>
      <c r="H21" s="7">
        <v>17.9403679371</v>
      </c>
      <c r="K21" s="27">
        <v>128</v>
      </c>
      <c r="L21">
        <v>2048</v>
      </c>
      <c r="M21">
        <v>1.7464230060599999</v>
      </c>
      <c r="P21" t="s">
        <v>18</v>
      </c>
      <c r="U21">
        <v>128</v>
      </c>
      <c r="V21">
        <v>2048</v>
      </c>
      <c r="W21">
        <v>177.43073582599999</v>
      </c>
    </row>
    <row r="22" spans="1:24" x14ac:dyDescent="0.25">
      <c r="A22" s="29"/>
      <c r="B22" s="2">
        <v>32</v>
      </c>
      <c r="C22" s="2">
        <v>516</v>
      </c>
      <c r="D22" s="2">
        <v>548</v>
      </c>
      <c r="E22" s="12" t="s">
        <v>14</v>
      </c>
      <c r="F22" s="4">
        <f>S8</f>
        <v>1.2371782064424999</v>
      </c>
      <c r="G22" s="9">
        <f t="shared" ref="G22:G30" si="0">2000/F22</f>
        <v>1616.5819843779745</v>
      </c>
      <c r="H22" s="4">
        <v>18.6435410976</v>
      </c>
      <c r="K22" s="27">
        <v>128</v>
      </c>
      <c r="L22">
        <v>2048</v>
      </c>
      <c r="M22">
        <v>1.70203113556</v>
      </c>
      <c r="U22">
        <v>128</v>
      </c>
      <c r="V22">
        <v>2048</v>
      </c>
      <c r="W22">
        <v>227.287566185</v>
      </c>
    </row>
    <row r="23" spans="1:24" x14ac:dyDescent="0.25">
      <c r="A23" s="29"/>
      <c r="B23" s="2">
        <v>64</v>
      </c>
      <c r="C23" s="2">
        <v>1024</v>
      </c>
      <c r="D23" s="2">
        <v>1088</v>
      </c>
      <c r="E23" s="12" t="s">
        <v>15</v>
      </c>
      <c r="F23" s="4">
        <f>S12</f>
        <v>1.4822519421575002</v>
      </c>
      <c r="G23" s="9">
        <f t="shared" si="0"/>
        <v>1349.2982826447767</v>
      </c>
      <c r="H23" s="4">
        <v>19.539376020399999</v>
      </c>
      <c r="K23" s="27">
        <v>128</v>
      </c>
      <c r="L23">
        <v>2048</v>
      </c>
      <c r="M23">
        <v>1.7381339073199999</v>
      </c>
      <c r="U23">
        <v>128</v>
      </c>
      <c r="V23">
        <v>2048</v>
      </c>
      <c r="W23">
        <v>183.69420003900001</v>
      </c>
    </row>
    <row r="24" spans="1:24" x14ac:dyDescent="0.25">
      <c r="A24" s="29"/>
      <c r="B24" s="2">
        <v>96</v>
      </c>
      <c r="C24" s="2">
        <v>1540</v>
      </c>
      <c r="D24" s="2">
        <v>1636</v>
      </c>
      <c r="E24" s="12" t="s">
        <v>16</v>
      </c>
      <c r="F24" s="4">
        <f>S16</f>
        <v>1.6505348086349998</v>
      </c>
      <c r="G24" s="9">
        <f t="shared" si="0"/>
        <v>1211.7284588829784</v>
      </c>
      <c r="H24" s="4">
        <v>11.4245979786</v>
      </c>
      <c r="K24" s="27">
        <v>128</v>
      </c>
      <c r="L24">
        <v>2048</v>
      </c>
      <c r="M24">
        <v>1.6812889576000001</v>
      </c>
      <c r="U24">
        <v>128</v>
      </c>
      <c r="V24">
        <v>2048</v>
      </c>
      <c r="W24">
        <v>194.80804491000001</v>
      </c>
    </row>
    <row r="25" spans="1:24" ht="15.75" thickBot="1" x14ac:dyDescent="0.3">
      <c r="A25" s="30"/>
      <c r="B25" s="3">
        <v>128</v>
      </c>
      <c r="C25" s="3">
        <v>2048</v>
      </c>
      <c r="D25" s="3">
        <v>2176</v>
      </c>
      <c r="E25" s="13" t="s">
        <v>17</v>
      </c>
      <c r="F25" s="5">
        <f>S20</f>
        <v>1.8441432118425001</v>
      </c>
      <c r="G25" s="10">
        <f t="shared" si="0"/>
        <v>1084.5144710869727</v>
      </c>
      <c r="H25" s="5">
        <v>18.0618000031</v>
      </c>
      <c r="K25" s="27">
        <v>128</v>
      </c>
      <c r="L25">
        <v>2048</v>
      </c>
      <c r="M25">
        <v>1.7329790592200001</v>
      </c>
      <c r="N25">
        <f>AVERAGE(M21:M25)</f>
        <v>1.7201712131520002</v>
      </c>
      <c r="U25">
        <v>128</v>
      </c>
      <c r="V25">
        <v>2048</v>
      </c>
      <c r="W25">
        <v>184.498170853</v>
      </c>
      <c r="X25">
        <f>AVERAGE(W21:W25)</f>
        <v>193.54374356260001</v>
      </c>
    </row>
    <row r="26" spans="1:24" x14ac:dyDescent="0.25">
      <c r="A26" s="28" t="s">
        <v>9</v>
      </c>
      <c r="B26" s="6">
        <v>1</v>
      </c>
      <c r="C26" s="6">
        <v>1</v>
      </c>
      <c r="D26" s="6">
        <v>2</v>
      </c>
      <c r="E26" s="11" t="s">
        <v>13</v>
      </c>
      <c r="F26" s="7">
        <f>N5</f>
        <v>1.2147869586940001</v>
      </c>
      <c r="G26" s="8">
        <f t="shared" si="0"/>
        <v>1646.3792154553348</v>
      </c>
      <c r="H26" s="7">
        <v>17.586940999999999</v>
      </c>
      <c r="I26" s="7"/>
    </row>
    <row r="27" spans="1:24" x14ac:dyDescent="0.25">
      <c r="A27" s="29"/>
      <c r="B27" s="2">
        <v>32</v>
      </c>
      <c r="C27" s="2">
        <v>516</v>
      </c>
      <c r="D27" s="2">
        <v>548</v>
      </c>
      <c r="E27" s="12" t="s">
        <v>14</v>
      </c>
      <c r="F27" s="4">
        <f>N10</f>
        <v>1.2615088462820001</v>
      </c>
      <c r="G27" s="9">
        <f t="shared" si="0"/>
        <v>1585.4030718013025</v>
      </c>
      <c r="H27" s="4">
        <v>19.670323133499998</v>
      </c>
      <c r="I27" s="4"/>
      <c r="K27" t="s">
        <v>24</v>
      </c>
    </row>
    <row r="28" spans="1:24" x14ac:dyDescent="0.25">
      <c r="A28" s="29"/>
      <c r="B28" s="2">
        <v>64</v>
      </c>
      <c r="C28" s="2">
        <v>1024</v>
      </c>
      <c r="D28" s="2">
        <v>1088</v>
      </c>
      <c r="E28" s="12" t="s">
        <v>15</v>
      </c>
      <c r="F28" s="4">
        <f>N15</f>
        <v>1.3158352375019999</v>
      </c>
      <c r="G28" s="9">
        <f t="shared" si="0"/>
        <v>1519.9471354763443</v>
      </c>
      <c r="H28" s="4">
        <v>21.5351588726</v>
      </c>
      <c r="I28" s="4"/>
    </row>
    <row r="29" spans="1:24" x14ac:dyDescent="0.25">
      <c r="A29" s="29"/>
      <c r="B29" s="2">
        <v>96</v>
      </c>
      <c r="C29" s="2">
        <v>1540</v>
      </c>
      <c r="D29" s="2">
        <v>1636</v>
      </c>
      <c r="E29" s="12" t="s">
        <v>16</v>
      </c>
      <c r="F29" s="4">
        <f>N20</f>
        <v>1.5088818073279999</v>
      </c>
      <c r="G29" s="9">
        <f t="shared" si="0"/>
        <v>1325.484865870108</v>
      </c>
      <c r="H29" s="4">
        <v>21.789014000000002</v>
      </c>
      <c r="I29" s="4"/>
    </row>
    <row r="30" spans="1:24" ht="15.75" thickBot="1" x14ac:dyDescent="0.3">
      <c r="A30" s="30"/>
      <c r="B30" s="3">
        <v>128</v>
      </c>
      <c r="C30" s="3">
        <v>2048</v>
      </c>
      <c r="D30" s="3">
        <v>2176</v>
      </c>
      <c r="E30" s="13" t="s">
        <v>17</v>
      </c>
      <c r="F30" s="5">
        <f>N25</f>
        <v>1.7201712131520002</v>
      </c>
      <c r="G30" s="10">
        <f t="shared" si="0"/>
        <v>1162.6749620668563</v>
      </c>
      <c r="H30" s="5">
        <v>20.277750015300001</v>
      </c>
      <c r="I30" s="5"/>
    </row>
    <row r="31" spans="1:24" x14ac:dyDescent="0.25">
      <c r="A31" s="28" t="s">
        <v>8</v>
      </c>
      <c r="B31" s="6">
        <v>1</v>
      </c>
      <c r="C31" s="6">
        <v>1</v>
      </c>
      <c r="D31" s="6">
        <v>2</v>
      </c>
      <c r="E31" s="11" t="s">
        <v>13</v>
      </c>
      <c r="F31" s="7">
        <f>X5</f>
        <v>163.1849976064</v>
      </c>
      <c r="G31" s="8">
        <f>1000/F31</f>
        <v>6.1280143068787885</v>
      </c>
      <c r="H31" s="7">
        <v>367.23056197199998</v>
      </c>
    </row>
    <row r="32" spans="1:24" x14ac:dyDescent="0.25">
      <c r="A32" s="29"/>
      <c r="B32" s="2">
        <v>32</v>
      </c>
      <c r="C32" s="2">
        <v>516</v>
      </c>
      <c r="D32" s="2">
        <v>548</v>
      </c>
      <c r="E32" s="12" t="s">
        <v>14</v>
      </c>
      <c r="F32" s="4">
        <f>X10</f>
        <v>178.87973203659999</v>
      </c>
      <c r="G32" s="9">
        <f t="shared" ref="G32:G35" si="1">1000/F32</f>
        <v>5.5903482670434306</v>
      </c>
      <c r="H32" s="4">
        <v>398.717535973</v>
      </c>
    </row>
    <row r="33" spans="1:8" x14ac:dyDescent="0.25">
      <c r="A33" s="29"/>
      <c r="B33" s="2">
        <v>64</v>
      </c>
      <c r="C33" s="2">
        <v>1024</v>
      </c>
      <c r="D33" s="2">
        <v>1088</v>
      </c>
      <c r="E33" s="12" t="s">
        <v>15</v>
      </c>
      <c r="F33" s="4">
        <f>X15</f>
        <v>176.65176634779999</v>
      </c>
      <c r="G33" s="9">
        <f t="shared" si="1"/>
        <v>5.6608548030657939</v>
      </c>
      <c r="H33" s="4">
        <v>406.54806399300003</v>
      </c>
    </row>
    <row r="34" spans="1:8" x14ac:dyDescent="0.25">
      <c r="A34" s="29"/>
      <c r="B34" s="2">
        <v>96</v>
      </c>
      <c r="C34" s="2">
        <v>1540</v>
      </c>
      <c r="D34" s="2">
        <v>1636</v>
      </c>
      <c r="E34" s="12" t="s">
        <v>16</v>
      </c>
      <c r="F34" s="4">
        <f>X20</f>
        <v>185.21347985259999</v>
      </c>
      <c r="G34" s="9">
        <f t="shared" si="1"/>
        <v>5.3991750535427467</v>
      </c>
      <c r="H34" s="4">
        <v>442.42037892299999</v>
      </c>
    </row>
    <row r="35" spans="1:8" ht="15.75" thickBot="1" x14ac:dyDescent="0.3">
      <c r="A35" s="30"/>
      <c r="B35" s="3">
        <v>128</v>
      </c>
      <c r="C35" s="3">
        <v>2048</v>
      </c>
      <c r="D35" s="3">
        <v>2176</v>
      </c>
      <c r="E35" s="13" t="s">
        <v>17</v>
      </c>
      <c r="F35" s="5">
        <f>X25</f>
        <v>193.54374356260001</v>
      </c>
      <c r="G35" s="10">
        <f t="shared" si="1"/>
        <v>5.1667906262056924</v>
      </c>
      <c r="H35" s="5">
        <v>420.04659986500002</v>
      </c>
    </row>
  </sheetData>
  <sortState ref="U1:W35">
    <sortCondition ref="U1:U35"/>
  </sortState>
  <mergeCells count="6">
    <mergeCell ref="A31:A35"/>
    <mergeCell ref="A3:A7"/>
    <mergeCell ref="A13:A17"/>
    <mergeCell ref="A8:A12"/>
    <mergeCell ref="A21:A25"/>
    <mergeCell ref="A26:A30"/>
  </mergeCells>
  <conditionalFormatting sqref="I14">
    <cfRule type="colorScale" priority="80">
      <colorScale>
        <cfvo type="min"/>
        <cfvo type="max"/>
        <color rgb="FF63BE7B"/>
        <color rgb="FFFFEF9C"/>
      </colorScale>
    </cfRule>
  </conditionalFormatting>
  <conditionalFormatting sqref="H14">
    <cfRule type="colorScale" priority="79">
      <colorScale>
        <cfvo type="min"/>
        <cfvo type="max"/>
        <color rgb="FF63BE7B"/>
        <color rgb="FFFFEF9C"/>
      </colorScale>
    </cfRule>
  </conditionalFormatting>
  <conditionalFormatting sqref="G14">
    <cfRule type="colorScale" priority="78">
      <colorScale>
        <cfvo type="min"/>
        <cfvo type="max"/>
        <color rgb="FF63BE7B"/>
        <color rgb="FFFFEF9C"/>
      </colorScale>
    </cfRule>
  </conditionalFormatting>
  <conditionalFormatting sqref="F14">
    <cfRule type="colorScale" priority="77">
      <colorScale>
        <cfvo type="min"/>
        <cfvo type="max"/>
        <color rgb="FF63BE7B"/>
        <color rgb="FFFFEF9C"/>
      </colorScale>
    </cfRule>
  </conditionalFormatting>
  <conditionalFormatting sqref="B14">
    <cfRule type="colorScale" priority="76">
      <colorScale>
        <cfvo type="min"/>
        <cfvo type="max"/>
        <color rgb="FF63BE7B"/>
        <color rgb="FFFFEF9C"/>
      </colorScale>
    </cfRule>
  </conditionalFormatting>
  <conditionalFormatting sqref="C14">
    <cfRule type="colorScale" priority="75">
      <colorScale>
        <cfvo type="min"/>
        <cfvo type="max"/>
        <color rgb="FF63BE7B"/>
        <color rgb="FFFFEF9C"/>
      </colorScale>
    </cfRule>
  </conditionalFormatting>
  <conditionalFormatting sqref="D14">
    <cfRule type="colorScale" priority="74">
      <colorScale>
        <cfvo type="min"/>
        <cfvo type="max"/>
        <color rgb="FF63BE7B"/>
        <color rgb="FFFFEF9C"/>
      </colorScale>
    </cfRule>
  </conditionalFormatting>
  <conditionalFormatting sqref="I13">
    <cfRule type="colorScale" priority="73">
      <colorScale>
        <cfvo type="min"/>
        <cfvo type="max"/>
        <color rgb="FF63BE7B"/>
        <color rgb="FFFFEF9C"/>
      </colorScale>
    </cfRule>
  </conditionalFormatting>
  <conditionalFormatting sqref="H13">
    <cfRule type="colorScale" priority="72">
      <colorScale>
        <cfvo type="min"/>
        <cfvo type="max"/>
        <color rgb="FF63BE7B"/>
        <color rgb="FFFFEF9C"/>
      </colorScale>
    </cfRule>
  </conditionalFormatting>
  <conditionalFormatting sqref="G13">
    <cfRule type="colorScale" priority="71">
      <colorScale>
        <cfvo type="min"/>
        <cfvo type="max"/>
        <color rgb="FF63BE7B"/>
        <color rgb="FFFFEF9C"/>
      </colorScale>
    </cfRule>
  </conditionalFormatting>
  <conditionalFormatting sqref="F13">
    <cfRule type="colorScale" priority="70">
      <colorScale>
        <cfvo type="min"/>
        <cfvo type="max"/>
        <color rgb="FF63BE7B"/>
        <color rgb="FFFFEF9C"/>
      </colorScale>
    </cfRule>
  </conditionalFormatting>
  <conditionalFormatting sqref="B13">
    <cfRule type="colorScale" priority="69">
      <colorScale>
        <cfvo type="min"/>
        <cfvo type="max"/>
        <color rgb="FF63BE7B"/>
        <color rgb="FFFFEF9C"/>
      </colorScale>
    </cfRule>
  </conditionalFormatting>
  <conditionalFormatting sqref="C13">
    <cfRule type="colorScale" priority="68">
      <colorScale>
        <cfvo type="min"/>
        <cfvo type="max"/>
        <color rgb="FF63BE7B"/>
        <color rgb="FFFFEF9C"/>
      </colorScale>
    </cfRule>
  </conditionalFormatting>
  <conditionalFormatting sqref="D13">
    <cfRule type="colorScale" priority="67">
      <colorScale>
        <cfvo type="min"/>
        <cfvo type="max"/>
        <color rgb="FF63BE7B"/>
        <color rgb="FFFFEF9C"/>
      </colorScale>
    </cfRule>
  </conditionalFormatting>
  <conditionalFormatting sqref="I12">
    <cfRule type="colorScale" priority="66">
      <colorScale>
        <cfvo type="min"/>
        <cfvo type="max"/>
        <color rgb="FF63BE7B"/>
        <color rgb="FFFFEF9C"/>
      </colorScale>
    </cfRule>
  </conditionalFormatting>
  <conditionalFormatting sqref="H12">
    <cfRule type="colorScale" priority="65">
      <colorScale>
        <cfvo type="min"/>
        <cfvo type="max"/>
        <color rgb="FF63BE7B"/>
        <color rgb="FFFFEF9C"/>
      </colorScale>
    </cfRule>
  </conditionalFormatting>
  <conditionalFormatting sqref="G12">
    <cfRule type="colorScale" priority="64">
      <colorScale>
        <cfvo type="min"/>
        <cfvo type="max"/>
        <color rgb="FF63BE7B"/>
        <color rgb="FFFFEF9C"/>
      </colorScale>
    </cfRule>
  </conditionalFormatting>
  <conditionalFormatting sqref="F12">
    <cfRule type="colorScale" priority="63">
      <colorScale>
        <cfvo type="min"/>
        <cfvo type="max"/>
        <color rgb="FF63BE7B"/>
        <color rgb="FFFFEF9C"/>
      </colorScale>
    </cfRule>
  </conditionalFormatting>
  <conditionalFormatting sqref="B12">
    <cfRule type="colorScale" priority="62">
      <colorScale>
        <cfvo type="min"/>
        <cfvo type="max"/>
        <color rgb="FF63BE7B"/>
        <color rgb="FFFFEF9C"/>
      </colorScale>
    </cfRule>
  </conditionalFormatting>
  <conditionalFormatting sqref="C12">
    <cfRule type="colorScale" priority="61">
      <colorScale>
        <cfvo type="min"/>
        <cfvo type="max"/>
        <color rgb="FF63BE7B"/>
        <color rgb="FFFFEF9C"/>
      </colorScale>
    </cfRule>
  </conditionalFormatting>
  <conditionalFormatting sqref="D12">
    <cfRule type="colorScale" priority="60">
      <colorScale>
        <cfvo type="min"/>
        <cfvo type="max"/>
        <color rgb="FF63BE7B"/>
        <color rgb="FFFFEF9C"/>
      </colorScale>
    </cfRule>
  </conditionalFormatting>
  <conditionalFormatting sqref="B8:B17">
    <cfRule type="colorScale" priority="59">
      <colorScale>
        <cfvo type="min"/>
        <cfvo type="max"/>
        <color rgb="FF63BE7B"/>
        <color rgb="FFFFEF9C"/>
      </colorScale>
    </cfRule>
  </conditionalFormatting>
  <conditionalFormatting sqref="C8:C17">
    <cfRule type="colorScale" priority="58">
      <colorScale>
        <cfvo type="min"/>
        <cfvo type="max"/>
        <color rgb="FF63BE7B"/>
        <color rgb="FFFFEF9C"/>
      </colorScale>
    </cfRule>
  </conditionalFormatting>
  <conditionalFormatting sqref="D8:D17">
    <cfRule type="colorScale" priority="57">
      <colorScale>
        <cfvo type="min"/>
        <cfvo type="max"/>
        <color rgb="FF63BE7B"/>
        <color rgb="FFFFEF9C"/>
      </colorScale>
    </cfRule>
  </conditionalFormatting>
  <conditionalFormatting sqref="F3:F17">
    <cfRule type="colorScale" priority="56">
      <colorScale>
        <cfvo type="min"/>
        <cfvo type="max"/>
        <color rgb="FF63BE7B"/>
        <color rgb="FFFFEF9C"/>
      </colorScale>
    </cfRule>
  </conditionalFormatting>
  <conditionalFormatting sqref="G1:G19 G36:G1048576">
    <cfRule type="colorScale" priority="55">
      <colorScale>
        <cfvo type="min"/>
        <cfvo type="max"/>
        <color rgb="FF63BE7B"/>
        <color rgb="FFFFEF9C"/>
      </colorScale>
    </cfRule>
  </conditionalFormatting>
  <conditionalFormatting sqref="H1:H19 H36:H1048576">
    <cfRule type="colorScale" priority="54">
      <colorScale>
        <cfvo type="min"/>
        <cfvo type="max"/>
        <color rgb="FF63BE7B"/>
        <color rgb="FFFFEF9C"/>
      </colorScale>
    </cfRule>
  </conditionalFormatting>
  <conditionalFormatting sqref="I1:I25 I31:I1048576">
    <cfRule type="colorScale" priority="53">
      <colorScale>
        <cfvo type="min"/>
        <cfvo type="max"/>
        <color rgb="FF63BE7B"/>
        <color rgb="FFFFEF9C"/>
      </colorScale>
    </cfRule>
  </conditionalFormatting>
  <conditionalFormatting sqref="G32">
    <cfRule type="colorScale" priority="49">
      <colorScale>
        <cfvo type="min"/>
        <cfvo type="max"/>
        <color rgb="FF63BE7B"/>
        <color rgb="FFFFEF9C"/>
      </colorScale>
    </cfRule>
  </conditionalFormatting>
  <conditionalFormatting sqref="F32">
    <cfRule type="colorScale" priority="48">
      <colorScale>
        <cfvo type="min"/>
        <cfvo type="max"/>
        <color rgb="FF63BE7B"/>
        <color rgb="FFFFEF9C"/>
      </colorScale>
    </cfRule>
  </conditionalFormatting>
  <conditionalFormatting sqref="B32">
    <cfRule type="colorScale" priority="47">
      <colorScale>
        <cfvo type="min"/>
        <cfvo type="max"/>
        <color rgb="FF63BE7B"/>
        <color rgb="FFFFEF9C"/>
      </colorScale>
    </cfRule>
  </conditionalFormatting>
  <conditionalFormatting sqref="C32">
    <cfRule type="colorScale" priority="46">
      <colorScale>
        <cfvo type="min"/>
        <cfvo type="max"/>
        <color rgb="FF63BE7B"/>
        <color rgb="FFFFEF9C"/>
      </colorScale>
    </cfRule>
  </conditionalFormatting>
  <conditionalFormatting sqref="D32">
    <cfRule type="colorScale" priority="45">
      <colorScale>
        <cfvo type="min"/>
        <cfvo type="max"/>
        <color rgb="FF63BE7B"/>
        <color rgb="FFFFEF9C"/>
      </colorScale>
    </cfRule>
  </conditionalFormatting>
  <conditionalFormatting sqref="G31">
    <cfRule type="colorScale" priority="44">
      <colorScale>
        <cfvo type="min"/>
        <cfvo type="max"/>
        <color rgb="FF63BE7B"/>
        <color rgb="FFFFEF9C"/>
      </colorScale>
    </cfRule>
  </conditionalFormatting>
  <conditionalFormatting sqref="F31">
    <cfRule type="colorScale" priority="43">
      <colorScale>
        <cfvo type="min"/>
        <cfvo type="max"/>
        <color rgb="FF63BE7B"/>
        <color rgb="FFFFEF9C"/>
      </colorScale>
    </cfRule>
  </conditionalFormatting>
  <conditionalFormatting sqref="B31">
    <cfRule type="colorScale" priority="42">
      <colorScale>
        <cfvo type="min"/>
        <cfvo type="max"/>
        <color rgb="FF63BE7B"/>
        <color rgb="FFFFEF9C"/>
      </colorScale>
    </cfRule>
  </conditionalFormatting>
  <conditionalFormatting sqref="C31">
    <cfRule type="colorScale" priority="41">
      <colorScale>
        <cfvo type="min"/>
        <cfvo type="max"/>
        <color rgb="FF63BE7B"/>
        <color rgb="FFFFEF9C"/>
      </colorScale>
    </cfRule>
  </conditionalFormatting>
  <conditionalFormatting sqref="D31">
    <cfRule type="colorScale" priority="40">
      <colorScale>
        <cfvo type="min"/>
        <cfvo type="max"/>
        <color rgb="FF63BE7B"/>
        <color rgb="FFFFEF9C"/>
      </colorScale>
    </cfRule>
  </conditionalFormatting>
  <conditionalFormatting sqref="G30">
    <cfRule type="colorScale" priority="39">
      <colorScale>
        <cfvo type="min"/>
        <cfvo type="max"/>
        <color rgb="FF63BE7B"/>
        <color rgb="FFFFEF9C"/>
      </colorScale>
    </cfRule>
  </conditionalFormatting>
  <conditionalFormatting sqref="F30">
    <cfRule type="colorScale" priority="38">
      <colorScale>
        <cfvo type="min"/>
        <cfvo type="max"/>
        <color rgb="FF63BE7B"/>
        <color rgb="FFFFEF9C"/>
      </colorScale>
    </cfRule>
  </conditionalFormatting>
  <conditionalFormatting sqref="B30">
    <cfRule type="colorScale" priority="37">
      <colorScale>
        <cfvo type="min"/>
        <cfvo type="max"/>
        <color rgb="FF63BE7B"/>
        <color rgb="FFFFEF9C"/>
      </colorScale>
    </cfRule>
  </conditionalFormatting>
  <conditionalFormatting sqref="C30">
    <cfRule type="colorScale" priority="36">
      <colorScale>
        <cfvo type="min"/>
        <cfvo type="max"/>
        <color rgb="FF63BE7B"/>
        <color rgb="FFFFEF9C"/>
      </colorScale>
    </cfRule>
  </conditionalFormatting>
  <conditionalFormatting sqref="D30">
    <cfRule type="colorScale" priority="35">
      <colorScale>
        <cfvo type="min"/>
        <cfvo type="max"/>
        <color rgb="FF63BE7B"/>
        <color rgb="FFFFEF9C"/>
      </colorScale>
    </cfRule>
  </conditionalFormatting>
  <conditionalFormatting sqref="B26:B35">
    <cfRule type="colorScale" priority="34">
      <colorScale>
        <cfvo type="min"/>
        <cfvo type="max"/>
        <color rgb="FF63BE7B"/>
        <color rgb="FFFFEF9C"/>
      </colorScale>
    </cfRule>
  </conditionalFormatting>
  <conditionalFormatting sqref="C26:C35">
    <cfRule type="colorScale" priority="33">
      <colorScale>
        <cfvo type="min"/>
        <cfvo type="max"/>
        <color rgb="FF63BE7B"/>
        <color rgb="FFFFEF9C"/>
      </colorScale>
    </cfRule>
  </conditionalFormatting>
  <conditionalFormatting sqref="D26:D35">
    <cfRule type="colorScale" priority="32">
      <colorScale>
        <cfvo type="min"/>
        <cfvo type="max"/>
        <color rgb="FF63BE7B"/>
        <color rgb="FFFFEF9C"/>
      </colorScale>
    </cfRule>
  </conditionalFormatting>
  <conditionalFormatting sqref="F21:F35">
    <cfRule type="colorScale" priority="31">
      <colorScale>
        <cfvo type="min"/>
        <cfvo type="max"/>
        <color rgb="FF63BE7B"/>
        <color rgb="FFFFEF9C"/>
      </colorScale>
    </cfRule>
  </conditionalFormatting>
  <conditionalFormatting sqref="G20:G35">
    <cfRule type="colorScale" priority="30">
      <colorScale>
        <cfvo type="min"/>
        <cfvo type="max"/>
        <color rgb="FF63BE7B"/>
        <color rgb="FFFFEF9C"/>
      </colorScale>
    </cfRule>
  </conditionalFormatting>
  <conditionalFormatting sqref="B7">
    <cfRule type="colorScale" priority="29">
      <colorScale>
        <cfvo type="min"/>
        <cfvo type="max"/>
        <color rgb="FF63BE7B"/>
        <color rgb="FFFFEF9C"/>
      </colorScale>
    </cfRule>
  </conditionalFormatting>
  <conditionalFormatting sqref="C7">
    <cfRule type="colorScale" priority="28">
      <colorScale>
        <cfvo type="min"/>
        <cfvo type="max"/>
        <color rgb="FF63BE7B"/>
        <color rgb="FFFFEF9C"/>
      </colorScale>
    </cfRule>
  </conditionalFormatting>
  <conditionalFormatting sqref="D7:E7">
    <cfRule type="colorScale" priority="27">
      <colorScale>
        <cfvo type="min"/>
        <cfvo type="max"/>
        <color rgb="FF63BE7B"/>
        <color rgb="FFFFEF9C"/>
      </colorScale>
    </cfRule>
  </conditionalFormatting>
  <conditionalFormatting sqref="B3:B7">
    <cfRule type="colorScale" priority="26">
      <colorScale>
        <cfvo type="min"/>
        <cfvo type="max"/>
        <color rgb="FF63BE7B"/>
        <color rgb="FFFFEF9C"/>
      </colorScale>
    </cfRule>
  </conditionalFormatting>
  <conditionalFormatting sqref="C3:C7">
    <cfRule type="colorScale" priority="25">
      <colorScale>
        <cfvo type="min"/>
        <cfvo type="max"/>
        <color rgb="FF63BE7B"/>
        <color rgb="FFFFEF9C"/>
      </colorScale>
    </cfRule>
  </conditionalFormatting>
  <conditionalFormatting sqref="D3:E7">
    <cfRule type="colorScale" priority="24">
      <colorScale>
        <cfvo type="min"/>
        <cfvo type="max"/>
        <color rgb="FF63BE7B"/>
        <color rgb="FFFFEF9C"/>
      </colorScale>
    </cfRule>
  </conditionalFormatting>
  <conditionalFormatting sqref="B25">
    <cfRule type="colorScale" priority="23">
      <colorScale>
        <cfvo type="min"/>
        <cfvo type="max"/>
        <color rgb="FF63BE7B"/>
        <color rgb="FFFFEF9C"/>
      </colorScale>
    </cfRule>
  </conditionalFormatting>
  <conditionalFormatting sqref="C25">
    <cfRule type="colorScale" priority="22">
      <colorScale>
        <cfvo type="min"/>
        <cfvo type="max"/>
        <color rgb="FF63BE7B"/>
        <color rgb="FFFFEF9C"/>
      </colorScale>
    </cfRule>
  </conditionalFormatting>
  <conditionalFormatting sqref="D25">
    <cfRule type="colorScale" priority="21">
      <colorScale>
        <cfvo type="min"/>
        <cfvo type="max"/>
        <color rgb="FF63BE7B"/>
        <color rgb="FFFFEF9C"/>
      </colorScale>
    </cfRule>
  </conditionalFormatting>
  <conditionalFormatting sqref="B21:B25">
    <cfRule type="colorScale" priority="20">
      <colorScale>
        <cfvo type="min"/>
        <cfvo type="max"/>
        <color rgb="FF63BE7B"/>
        <color rgb="FFFFEF9C"/>
      </colorScale>
    </cfRule>
  </conditionalFormatting>
  <conditionalFormatting sqref="C21:C25">
    <cfRule type="colorScale" priority="19">
      <colorScale>
        <cfvo type="min"/>
        <cfvo type="max"/>
        <color rgb="FF63BE7B"/>
        <color rgb="FFFFEF9C"/>
      </colorScale>
    </cfRule>
  </conditionalFormatting>
  <conditionalFormatting sqref="D21:D25">
    <cfRule type="colorScale" priority="18">
      <colorScale>
        <cfvo type="min"/>
        <cfvo type="max"/>
        <color rgb="FF63BE7B"/>
        <color rgb="FFFFEF9C"/>
      </colorScale>
    </cfRule>
  </conditionalFormatting>
  <conditionalFormatting sqref="G21:G35">
    <cfRule type="colorScale" priority="17">
      <colorScale>
        <cfvo type="min"/>
        <cfvo type="max"/>
        <color rgb="FFFFEF9C"/>
        <color rgb="FF63BE7B"/>
      </colorScale>
    </cfRule>
  </conditionalFormatting>
  <conditionalFormatting sqref="E12">
    <cfRule type="colorScale" priority="16">
      <colorScale>
        <cfvo type="min"/>
        <cfvo type="max"/>
        <color rgb="FF63BE7B"/>
        <color rgb="FFFFEF9C"/>
      </colorScale>
    </cfRule>
  </conditionalFormatting>
  <conditionalFormatting sqref="E8:E12">
    <cfRule type="colorScale" priority="15">
      <colorScale>
        <cfvo type="min"/>
        <cfvo type="max"/>
        <color rgb="FF63BE7B"/>
        <color rgb="FFFFEF9C"/>
      </colorScale>
    </cfRule>
  </conditionalFormatting>
  <conditionalFormatting sqref="E17">
    <cfRule type="colorScale" priority="14">
      <colorScale>
        <cfvo type="min"/>
        <cfvo type="max"/>
        <color rgb="FF63BE7B"/>
        <color rgb="FFFFEF9C"/>
      </colorScale>
    </cfRule>
  </conditionalFormatting>
  <conditionalFormatting sqref="E13:E17">
    <cfRule type="colorScale" priority="13">
      <colorScale>
        <cfvo type="min"/>
        <cfvo type="max"/>
        <color rgb="FF63BE7B"/>
        <color rgb="FFFFEF9C"/>
      </colorScale>
    </cfRule>
  </conditionalFormatting>
  <conditionalFormatting sqref="E25">
    <cfRule type="colorScale" priority="12">
      <colorScale>
        <cfvo type="min"/>
        <cfvo type="max"/>
        <color rgb="FF63BE7B"/>
        <color rgb="FFFFEF9C"/>
      </colorScale>
    </cfRule>
  </conditionalFormatting>
  <conditionalFormatting sqref="E21:E25">
    <cfRule type="colorScale" priority="11">
      <colorScale>
        <cfvo type="min"/>
        <cfvo type="max"/>
        <color rgb="FF63BE7B"/>
        <color rgb="FFFFEF9C"/>
      </colorScale>
    </cfRule>
  </conditionalFormatting>
  <conditionalFormatting sqref="E30">
    <cfRule type="colorScale" priority="10">
      <colorScale>
        <cfvo type="min"/>
        <cfvo type="max"/>
        <color rgb="FF63BE7B"/>
        <color rgb="FFFFEF9C"/>
      </colorScale>
    </cfRule>
  </conditionalFormatting>
  <conditionalFormatting sqref="E26:E30">
    <cfRule type="colorScale" priority="9">
      <colorScale>
        <cfvo type="min"/>
        <cfvo type="max"/>
        <color rgb="FF63BE7B"/>
        <color rgb="FFFFEF9C"/>
      </colorScale>
    </cfRule>
  </conditionalFormatting>
  <conditionalFormatting sqref="E35">
    <cfRule type="colorScale" priority="8">
      <colorScale>
        <cfvo type="min"/>
        <cfvo type="max"/>
        <color rgb="FF63BE7B"/>
        <color rgb="FFFFEF9C"/>
      </colorScale>
    </cfRule>
  </conditionalFormatting>
  <conditionalFormatting sqref="E31:E35">
    <cfRule type="colorScale" priority="7">
      <colorScale>
        <cfvo type="min"/>
        <cfvo type="max"/>
        <color rgb="FF63BE7B"/>
        <color rgb="FFFFEF9C"/>
      </colorScale>
    </cfRule>
  </conditionalFormatting>
  <conditionalFormatting sqref="I30">
    <cfRule type="colorScale" priority="6">
      <colorScale>
        <cfvo type="min"/>
        <cfvo type="max"/>
        <color rgb="FF63BE7B"/>
        <color rgb="FFFFEF9C"/>
      </colorScale>
    </cfRule>
  </conditionalFormatting>
  <conditionalFormatting sqref="I26:I30">
    <cfRule type="colorScale" priority="5">
      <colorScale>
        <cfvo type="min"/>
        <cfvo type="max"/>
        <color rgb="FF63BE7B"/>
        <color rgb="FFFFEF9C"/>
      </colorScale>
    </cfRule>
  </conditionalFormatting>
  <conditionalFormatting sqref="H32">
    <cfRule type="colorScale" priority="4">
      <colorScale>
        <cfvo type="min"/>
        <cfvo type="max"/>
        <color rgb="FF63BE7B"/>
        <color rgb="FFFFEF9C"/>
      </colorScale>
    </cfRule>
  </conditionalFormatting>
  <conditionalFormatting sqref="H31">
    <cfRule type="colorScale" priority="3">
      <colorScale>
        <cfvo type="min"/>
        <cfvo type="max"/>
        <color rgb="FF63BE7B"/>
        <color rgb="FFFFEF9C"/>
      </colorScale>
    </cfRule>
  </conditionalFormatting>
  <conditionalFormatting sqref="H30">
    <cfRule type="colorScale" priority="2">
      <colorScale>
        <cfvo type="min"/>
        <cfvo type="max"/>
        <color rgb="FF63BE7B"/>
        <color rgb="FFFFEF9C"/>
      </colorScale>
    </cfRule>
  </conditionalFormatting>
  <conditionalFormatting sqref="H21:H3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2" sqref="E12:E16"/>
    </sheetView>
  </sheetViews>
  <sheetFormatPr defaultColWidth="36.85546875" defaultRowHeight="22.5" customHeight="1" x14ac:dyDescent="0.25"/>
  <cols>
    <col min="1" max="1" width="6.85546875" bestFit="1" customWidth="1"/>
    <col min="2" max="2" width="5" bestFit="1" customWidth="1"/>
    <col min="3" max="3" width="4" bestFit="1" customWidth="1"/>
    <col min="4" max="4" width="5.7109375" bestFit="1" customWidth="1"/>
    <col min="5" max="5" width="12" bestFit="1" customWidth="1"/>
  </cols>
  <sheetData>
    <row r="1" spans="1:5" ht="22.5" customHeight="1" x14ac:dyDescent="0.25">
      <c r="A1" t="s">
        <v>21</v>
      </c>
      <c r="B1" t="s">
        <v>22</v>
      </c>
      <c r="C1" t="s">
        <v>0</v>
      </c>
      <c r="D1" t="s">
        <v>1</v>
      </c>
      <c r="E1" t="s">
        <v>23</v>
      </c>
    </row>
    <row r="2" spans="1:5" ht="22.5" customHeight="1" x14ac:dyDescent="0.25">
      <c r="A2" s="16" t="s">
        <v>20</v>
      </c>
      <c r="B2" s="17">
        <v>2000</v>
      </c>
      <c r="C2" s="17">
        <v>1</v>
      </c>
      <c r="D2" s="17">
        <v>1</v>
      </c>
      <c r="E2" s="18">
        <v>29.636515140499998</v>
      </c>
    </row>
    <row r="3" spans="1:5" ht="22.5" customHeight="1" x14ac:dyDescent="0.25">
      <c r="A3" s="19" t="s">
        <v>20</v>
      </c>
      <c r="B3" s="20">
        <v>2000</v>
      </c>
      <c r="C3" s="20">
        <v>32</v>
      </c>
      <c r="D3" s="20">
        <v>516</v>
      </c>
      <c r="E3" s="21">
        <v>19.670323133499998</v>
      </c>
    </row>
    <row r="4" spans="1:5" ht="22.5" customHeight="1" x14ac:dyDescent="0.25">
      <c r="A4" s="22" t="s">
        <v>20</v>
      </c>
      <c r="B4" s="20">
        <v>2000</v>
      </c>
      <c r="C4" s="20">
        <v>64</v>
      </c>
      <c r="D4" s="20">
        <v>1024</v>
      </c>
      <c r="E4" s="21">
        <v>21.5351588726</v>
      </c>
    </row>
    <row r="5" spans="1:5" ht="22.5" customHeight="1" x14ac:dyDescent="0.25">
      <c r="A5" s="22" t="s">
        <v>20</v>
      </c>
      <c r="B5" s="20">
        <v>2000</v>
      </c>
      <c r="C5" s="20">
        <v>96</v>
      </c>
      <c r="D5" s="20">
        <v>1540</v>
      </c>
      <c r="E5" s="21">
        <v>1.4799599647499999</v>
      </c>
    </row>
    <row r="6" spans="1:5" ht="22.5" customHeight="1" x14ac:dyDescent="0.25">
      <c r="A6" s="23" t="s">
        <v>20</v>
      </c>
      <c r="B6" s="24">
        <v>2000</v>
      </c>
      <c r="C6" s="24">
        <v>128</v>
      </c>
      <c r="D6" s="24">
        <v>2048</v>
      </c>
      <c r="E6" s="25">
        <v>20.277750015300001</v>
      </c>
    </row>
    <row r="7" spans="1:5" ht="22.5" customHeight="1" x14ac:dyDescent="0.25">
      <c r="A7" s="16" t="s">
        <v>18</v>
      </c>
      <c r="B7" s="17">
        <v>2000</v>
      </c>
      <c r="C7" s="17">
        <v>1</v>
      </c>
      <c r="D7" s="17">
        <v>1</v>
      </c>
      <c r="E7" s="18">
        <v>17.9403679371</v>
      </c>
    </row>
    <row r="8" spans="1:5" ht="22.5" customHeight="1" x14ac:dyDescent="0.25">
      <c r="A8" s="22" t="s">
        <v>18</v>
      </c>
      <c r="B8" s="20">
        <v>2000</v>
      </c>
      <c r="C8" s="20">
        <v>32</v>
      </c>
      <c r="D8" s="20">
        <v>516</v>
      </c>
      <c r="E8" s="21">
        <v>18.6435410976</v>
      </c>
    </row>
    <row r="9" spans="1:5" ht="22.5" customHeight="1" x14ac:dyDescent="0.25">
      <c r="A9" s="19" t="s">
        <v>18</v>
      </c>
      <c r="B9" s="20">
        <v>2000</v>
      </c>
      <c r="C9" s="20">
        <v>64</v>
      </c>
      <c r="D9" s="20">
        <v>1024</v>
      </c>
      <c r="E9" s="21">
        <v>19.539376020399999</v>
      </c>
    </row>
    <row r="10" spans="1:5" ht="22.5" customHeight="1" x14ac:dyDescent="0.25">
      <c r="A10" s="19" t="s">
        <v>18</v>
      </c>
      <c r="B10" s="20">
        <v>2000</v>
      </c>
      <c r="C10" s="20">
        <v>96</v>
      </c>
      <c r="D10" s="20">
        <v>1540</v>
      </c>
      <c r="E10" s="21">
        <v>11.4245979786</v>
      </c>
    </row>
    <row r="11" spans="1:5" ht="22.5" customHeight="1" x14ac:dyDescent="0.25">
      <c r="A11" s="23" t="s">
        <v>18</v>
      </c>
      <c r="B11" s="24">
        <v>2000</v>
      </c>
      <c r="C11" s="24">
        <v>128</v>
      </c>
      <c r="D11" s="24">
        <v>2048</v>
      </c>
      <c r="E11" s="25">
        <v>18.0618000031</v>
      </c>
    </row>
    <row r="12" spans="1:5" ht="22.5" customHeight="1" x14ac:dyDescent="0.25">
      <c r="A12" s="26" t="s">
        <v>19</v>
      </c>
      <c r="B12" s="17">
        <v>2000</v>
      </c>
      <c r="C12" s="17">
        <v>1</v>
      </c>
      <c r="D12" s="17">
        <v>1</v>
      </c>
      <c r="E12" s="18">
        <v>367.23056197199998</v>
      </c>
    </row>
    <row r="13" spans="1:5" ht="22.5" customHeight="1" x14ac:dyDescent="0.25">
      <c r="A13" s="22" t="s">
        <v>19</v>
      </c>
      <c r="B13" s="20">
        <v>2000</v>
      </c>
      <c r="C13" s="20">
        <v>32</v>
      </c>
      <c r="D13" s="20">
        <v>516</v>
      </c>
      <c r="E13" s="21">
        <v>398.717535973</v>
      </c>
    </row>
    <row r="14" spans="1:5" ht="22.5" customHeight="1" x14ac:dyDescent="0.25">
      <c r="A14" s="22" t="s">
        <v>19</v>
      </c>
      <c r="B14" s="20">
        <v>2000</v>
      </c>
      <c r="C14" s="20">
        <v>64</v>
      </c>
      <c r="D14" s="20">
        <v>1024</v>
      </c>
      <c r="E14" s="21">
        <v>406.54806399300003</v>
      </c>
    </row>
    <row r="15" spans="1:5" ht="22.5" customHeight="1" x14ac:dyDescent="0.25">
      <c r="A15" s="22" t="s">
        <v>19</v>
      </c>
      <c r="B15" s="20">
        <v>2000</v>
      </c>
      <c r="C15" s="20">
        <v>96</v>
      </c>
      <c r="D15" s="20">
        <v>1540</v>
      </c>
      <c r="E15" s="21">
        <v>442.42037892299999</v>
      </c>
    </row>
    <row r="16" spans="1:5" ht="22.5" customHeight="1" x14ac:dyDescent="0.25">
      <c r="A16" s="23" t="s">
        <v>19</v>
      </c>
      <c r="B16" s="24">
        <v>2000</v>
      </c>
      <c r="C16" s="24">
        <v>128</v>
      </c>
      <c r="D16" s="24">
        <v>2048</v>
      </c>
      <c r="E16" s="25">
        <v>420.04659986500002</v>
      </c>
    </row>
  </sheetData>
  <sortState ref="A2:E16">
    <sortCondition ref="A2:A16"/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Table</vt:lpstr>
      <vt:lpstr>Sheet2</vt:lpstr>
      <vt:lpstr>Latency (get,del)</vt:lpstr>
      <vt:lpstr>Latency (All)</vt:lpstr>
      <vt:lpstr>TP (All)</vt:lpstr>
      <vt:lpstr>TP (get,del)</vt:lpstr>
      <vt:lpstr>TP (put)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dcterms:created xsi:type="dcterms:W3CDTF">2014-09-21T21:27:07Z</dcterms:created>
  <dcterms:modified xsi:type="dcterms:W3CDTF">2014-09-24T23:02:08Z</dcterms:modified>
</cp:coreProperties>
</file>