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cfall/Documents/Spring 2023/Microelectronic Workshop - SP23/"/>
    </mc:Choice>
  </mc:AlternateContent>
  <xr:revisionPtr revIDLastSave="0" documentId="13_ncr:1_{D5731946-43C9-EC40-99A8-88224548EAFB}" xr6:coauthVersionLast="47" xr6:coauthVersionMax="47" xr10:uidLastSave="{00000000-0000-0000-0000-000000000000}"/>
  <bookViews>
    <workbookView xWindow="14240" yWindow="2400" windowWidth="34540" windowHeight="21320" xr2:uid="{F3F8644C-ABD7-FA44-A954-2137A271A3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1" l="1"/>
  <c r="O12" i="1"/>
  <c r="O11" i="1"/>
  <c r="O10" i="1"/>
  <c r="O9" i="1"/>
  <c r="L7" i="1"/>
  <c r="Q7" i="1" s="1"/>
  <c r="K7" i="1"/>
  <c r="Q6" i="1" s="1"/>
  <c r="J7" i="1"/>
  <c r="Q5" i="1" s="1"/>
  <c r="O14" i="1" l="1"/>
  <c r="D13" i="1" l="1"/>
  <c r="E13" i="1"/>
</calcChain>
</file>

<file path=xl/sharedStrings.xml><?xml version="1.0" encoding="utf-8"?>
<sst xmlns="http://schemas.openxmlformats.org/spreadsheetml/2006/main" count="31" uniqueCount="20">
  <si>
    <t>B1</t>
  </si>
  <si>
    <t>B2</t>
  </si>
  <si>
    <t>B3</t>
  </si>
  <si>
    <t>X</t>
  </si>
  <si>
    <t>Y</t>
  </si>
  <si>
    <t>R</t>
  </si>
  <si>
    <t>LOC</t>
  </si>
  <si>
    <t>A</t>
  </si>
  <si>
    <t>B</t>
  </si>
  <si>
    <t>C</t>
  </si>
  <si>
    <t>D</t>
  </si>
  <si>
    <t>E</t>
  </si>
  <si>
    <t>F</t>
  </si>
  <si>
    <t>DISTANCE FROM BEACONS</t>
  </si>
  <si>
    <t>CALCULATIONS</t>
  </si>
  <si>
    <t>LOCATION MAP</t>
  </si>
  <si>
    <t>RESULTS</t>
  </si>
  <si>
    <t>DIST</t>
  </si>
  <si>
    <t>https://www.101computing.net/cell-phone-trilateration-algorithm/</t>
  </si>
  <si>
    <t>Formula 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</si>
</sst>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theme="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" fillId="0" borderId="8" xfId="0" applyFont="1" applyBorder="1" applyAlignment="1">
      <alignment horizontal="center" vertical="center"/>
    </xf>
    <xf numFmtId="2" fontId="1" fillId="3" borderId="9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" fontId="1" fillId="3" borderId="12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25399</xdr:colOff>
      <xdr:row>8</xdr:row>
      <xdr:rowOff>25400</xdr:rowOff>
    </xdr:from>
    <xdr:to>
      <xdr:col>24</xdr:col>
      <xdr:colOff>292100</xdr:colOff>
      <xdr:row>10</xdr:row>
      <xdr:rowOff>353681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2827C-F498-759B-04D5-8584347BBB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191" b="25000"/>
        <a:stretch/>
      </xdr:blipFill>
      <xdr:spPr>
        <a:xfrm>
          <a:off x="12915899" y="4241800"/>
          <a:ext cx="6045201" cy="159828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38101</xdr:colOff>
      <xdr:row>11</xdr:row>
      <xdr:rowOff>139700</xdr:rowOff>
    </xdr:from>
    <xdr:to>
      <xdr:col>11</xdr:col>
      <xdr:colOff>594361</xdr:colOff>
      <xdr:row>12</xdr:row>
      <xdr:rowOff>342900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BB8A3C-A143-7549-B8F6-40DAD8F9A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1939" r="39233"/>
        <a:stretch/>
      </xdr:blipFill>
      <xdr:spPr>
        <a:xfrm>
          <a:off x="3975101" y="6261100"/>
          <a:ext cx="5318760" cy="838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1585E-D353-2F4D-9DAE-D687D76EB548}">
  <dimension ref="B3:Q18"/>
  <sheetViews>
    <sheetView tabSelected="1" workbookViewId="0">
      <selection activeCell="B15" sqref="B15"/>
    </sheetView>
  </sheetViews>
  <sheetFormatPr baseColWidth="10" defaultRowHeight="16" x14ac:dyDescent="0.2"/>
  <cols>
    <col min="1" max="1" width="8.33203125" customWidth="1"/>
    <col min="8" max="8" width="8.33203125" customWidth="1"/>
    <col min="14" max="17" width="8.33203125" customWidth="1"/>
  </cols>
  <sheetData>
    <row r="3" spans="2:17" ht="50" customHeight="1" thickBot="1" x14ac:dyDescent="0.25">
      <c r="B3" s="7" t="s">
        <v>15</v>
      </c>
      <c r="C3" s="7"/>
      <c r="D3" s="7"/>
      <c r="E3" s="7"/>
      <c r="F3" s="7"/>
      <c r="G3" s="7"/>
      <c r="I3" s="7" t="s">
        <v>13</v>
      </c>
      <c r="J3" s="7"/>
      <c r="K3" s="7"/>
      <c r="L3" s="7"/>
      <c r="N3" s="7" t="s">
        <v>14</v>
      </c>
      <c r="O3" s="7"/>
      <c r="P3" s="7"/>
      <c r="Q3" s="7"/>
    </row>
    <row r="4" spans="2:17" ht="50" customHeight="1" x14ac:dyDescent="0.2">
      <c r="B4" s="9"/>
      <c r="C4" s="10">
        <v>1</v>
      </c>
      <c r="D4" s="10">
        <v>2</v>
      </c>
      <c r="E4" s="10">
        <v>3</v>
      </c>
      <c r="F4" s="10">
        <v>4</v>
      </c>
      <c r="G4" s="11">
        <v>5</v>
      </c>
      <c r="I4" s="21"/>
      <c r="J4" s="22" t="s">
        <v>0</v>
      </c>
      <c r="K4" s="22" t="s">
        <v>1</v>
      </c>
      <c r="L4" s="23" t="s">
        <v>2</v>
      </c>
      <c r="M4" s="1"/>
      <c r="N4" s="9"/>
      <c r="O4" s="10" t="s">
        <v>3</v>
      </c>
      <c r="P4" s="10" t="s">
        <v>4</v>
      </c>
      <c r="Q4" s="11" t="s">
        <v>5</v>
      </c>
    </row>
    <row r="5" spans="2:17" ht="50" customHeight="1" x14ac:dyDescent="0.2">
      <c r="B5" s="12">
        <v>1</v>
      </c>
      <c r="C5" s="2"/>
      <c r="D5" s="2"/>
      <c r="E5" s="2"/>
      <c r="F5" s="2"/>
      <c r="G5" s="32" t="s">
        <v>1</v>
      </c>
      <c r="I5" s="24" t="s">
        <v>3</v>
      </c>
      <c r="J5" s="3">
        <v>1</v>
      </c>
      <c r="K5" s="3">
        <v>3</v>
      </c>
      <c r="L5" s="25">
        <v>3</v>
      </c>
      <c r="M5" s="1"/>
      <c r="N5" s="12" t="s">
        <v>0</v>
      </c>
      <c r="O5" s="4">
        <v>1</v>
      </c>
      <c r="P5" s="4">
        <v>3</v>
      </c>
      <c r="Q5" s="13">
        <f>J7</f>
        <v>1</v>
      </c>
    </row>
    <row r="6" spans="2:17" ht="50" customHeight="1" x14ac:dyDescent="0.2">
      <c r="B6" s="12">
        <v>2</v>
      </c>
      <c r="C6" s="2"/>
      <c r="D6" s="2"/>
      <c r="E6" s="2"/>
      <c r="F6" s="2"/>
      <c r="G6" s="33"/>
      <c r="I6" s="24" t="s">
        <v>4</v>
      </c>
      <c r="J6" s="3">
        <v>0</v>
      </c>
      <c r="K6" s="3">
        <v>2</v>
      </c>
      <c r="L6" s="25">
        <v>2</v>
      </c>
      <c r="M6" s="1"/>
      <c r="N6" s="12" t="s">
        <v>1</v>
      </c>
      <c r="O6" s="4">
        <v>5</v>
      </c>
      <c r="P6" s="4">
        <v>1</v>
      </c>
      <c r="Q6" s="13">
        <f>K7</f>
        <v>3.6055512754639891</v>
      </c>
    </row>
    <row r="7" spans="2:17" ht="50" customHeight="1" thickBot="1" x14ac:dyDescent="0.25">
      <c r="B7" s="12">
        <v>3</v>
      </c>
      <c r="C7" s="6" t="s">
        <v>0</v>
      </c>
      <c r="D7" s="5" t="s">
        <v>6</v>
      </c>
      <c r="E7" s="2"/>
      <c r="F7" s="2"/>
      <c r="G7" s="33"/>
      <c r="I7" s="26" t="s">
        <v>17</v>
      </c>
      <c r="J7" s="27">
        <f>(J5^2+J6^2)^0.5</f>
        <v>1</v>
      </c>
      <c r="K7" s="27">
        <f t="shared" ref="K7:L7" si="0">(K5^2+K6^2)^0.5</f>
        <v>3.6055512754639891</v>
      </c>
      <c r="L7" s="28">
        <f t="shared" si="0"/>
        <v>3.6055512754639891</v>
      </c>
      <c r="M7" s="1"/>
      <c r="N7" s="12" t="s">
        <v>2</v>
      </c>
      <c r="O7" s="4">
        <v>5</v>
      </c>
      <c r="P7" s="4">
        <v>5</v>
      </c>
      <c r="Q7" s="13">
        <f>L7</f>
        <v>3.6055512754639891</v>
      </c>
    </row>
    <row r="8" spans="2:17" ht="50" customHeight="1" x14ac:dyDescent="0.2">
      <c r="B8" s="12">
        <v>4</v>
      </c>
      <c r="C8" s="2"/>
      <c r="D8" s="36"/>
      <c r="E8" s="2"/>
      <c r="F8" s="2"/>
      <c r="G8" s="33"/>
      <c r="M8" s="1"/>
      <c r="N8" s="14"/>
      <c r="O8" s="15"/>
      <c r="P8" s="15"/>
      <c r="Q8" s="16"/>
    </row>
    <row r="9" spans="2:17" ht="50" customHeight="1" thickBot="1" x14ac:dyDescent="0.25">
      <c r="B9" s="17">
        <v>5</v>
      </c>
      <c r="C9" s="34"/>
      <c r="D9" s="34"/>
      <c r="E9" s="34"/>
      <c r="F9" s="34"/>
      <c r="G9" s="35" t="s">
        <v>2</v>
      </c>
      <c r="M9" s="1"/>
      <c r="N9" s="12" t="s">
        <v>7</v>
      </c>
      <c r="O9" s="8">
        <f>2*O6-2*O5</f>
        <v>8</v>
      </c>
      <c r="P9" s="15"/>
      <c r="Q9" s="16"/>
    </row>
    <row r="10" spans="2:17" ht="50" customHeight="1" x14ac:dyDescent="0.2">
      <c r="B10" s="1"/>
      <c r="C10" s="1"/>
      <c r="D10" s="1"/>
      <c r="E10" s="1"/>
      <c r="F10" s="1"/>
      <c r="G10" s="1"/>
      <c r="M10" s="1"/>
      <c r="N10" s="12" t="s">
        <v>8</v>
      </c>
      <c r="O10" s="8">
        <f>2*P6-2*P5</f>
        <v>-4</v>
      </c>
      <c r="P10" s="15"/>
      <c r="Q10" s="16"/>
    </row>
    <row r="11" spans="2:17" ht="50" customHeight="1" thickBot="1" x14ac:dyDescent="0.25">
      <c r="C11" s="29" t="s">
        <v>16</v>
      </c>
      <c r="D11" s="29"/>
      <c r="E11" s="29"/>
      <c r="N11" s="12" t="s">
        <v>9</v>
      </c>
      <c r="O11" s="8">
        <f>Q5^2 - Q6^2-O5^2+O6^2-P5^2+P6^2</f>
        <v>4.0000000000000018</v>
      </c>
      <c r="P11" s="15"/>
      <c r="Q11" s="16"/>
    </row>
    <row r="12" spans="2:17" ht="50" customHeight="1" x14ac:dyDescent="0.2">
      <c r="C12" s="21"/>
      <c r="D12" s="10" t="s">
        <v>3</v>
      </c>
      <c r="E12" s="11" t="s">
        <v>4</v>
      </c>
      <c r="N12" s="12" t="s">
        <v>10</v>
      </c>
      <c r="O12" s="8">
        <f>2*O7-2*O6</f>
        <v>0</v>
      </c>
      <c r="P12" s="15"/>
      <c r="Q12" s="16"/>
    </row>
    <row r="13" spans="2:17" ht="50" customHeight="1" thickBot="1" x14ac:dyDescent="0.25">
      <c r="C13" s="17" t="s">
        <v>6</v>
      </c>
      <c r="D13" s="30">
        <f>(O11*O13-O14*O10)/(O13*O9-O10*O12)</f>
        <v>2</v>
      </c>
      <c r="E13" s="31">
        <f>(O11*O12-O9*O14) / (O10*O12-O9*O13)</f>
        <v>3</v>
      </c>
      <c r="N13" s="12" t="s">
        <v>11</v>
      </c>
      <c r="O13" s="8">
        <f>2*P7-2*P6</f>
        <v>8</v>
      </c>
      <c r="P13" s="15"/>
      <c r="Q13" s="16"/>
    </row>
    <row r="14" spans="2:17" ht="50" customHeight="1" thickBot="1" x14ac:dyDescent="0.25">
      <c r="N14" s="17" t="s">
        <v>12</v>
      </c>
      <c r="O14" s="18">
        <f>-Q6^2-Q7^2-O6^2+O7^2-P6^2+P7^2</f>
        <v>24</v>
      </c>
      <c r="P14" s="19"/>
      <c r="Q14" s="20"/>
    </row>
    <row r="15" spans="2:17" ht="50" customHeight="1" x14ac:dyDescent="0.2">
      <c r="N15" s="1"/>
    </row>
    <row r="16" spans="2:17" ht="50" customHeight="1" x14ac:dyDescent="0.2">
      <c r="B16" s="37" t="s">
        <v>19</v>
      </c>
      <c r="D16" s="38" t="s">
        <v>18</v>
      </c>
      <c r="N16" s="1"/>
    </row>
    <row r="17" ht="50" customHeight="1" x14ac:dyDescent="0.2"/>
    <row r="18" ht="50" customHeight="1" x14ac:dyDescent="0.2"/>
  </sheetData>
  <mergeCells count="4">
    <mergeCell ref="I3:L3"/>
    <mergeCell ref="N3:Q3"/>
    <mergeCell ref="B3:G3"/>
    <mergeCell ref="C11:E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2023-05-16T10:25:09Z</dcterms:created>
  <dcterms:modified xsi:type="dcterms:W3CDTF">2023-05-16T11:08:12Z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2023-05-16T11:06:32Z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b66b1a3d-2425-4571-9b0b-5672b24f0a98</vt:lpwstr>
  </property>
  <property fmtid="{D5CDD505-2E9C-101B-9397-08002B2CF9AE}" pid="8" name="MSIP_Label_4044bd30-2ed7-4c9d-9d12-46200872a97b_ContentBits">
    <vt:lpwstr>0</vt:lpwstr>
  </property>
</Properties>
</file>