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  <sheet name="工作表2" sheetId="2" r:id="rId2"/>
    <sheet name="工作表3" sheetId="3" r:id="rId3"/>
    <sheet name="工作表4" sheetId="4" r:id="rId4"/>
    <sheet name="工作表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1" l="1"/>
  <c r="AC12" i="1"/>
  <c r="AB25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K13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D12" i="1"/>
  <c r="AE12" i="1"/>
  <c r="AF12" i="1"/>
  <c r="AG12" i="1"/>
  <c r="AH12" i="1"/>
  <c r="AI12" i="1"/>
  <c r="AJ12" i="1"/>
  <c r="AK12" i="1"/>
  <c r="AL12" i="1"/>
  <c r="AM12" i="1"/>
  <c r="D13" i="1"/>
  <c r="D12" i="1"/>
  <c r="AK25" i="1"/>
  <c r="AI38" i="1"/>
  <c r="AJ38" i="1"/>
  <c r="E25" i="1"/>
  <c r="F25" i="1"/>
  <c r="D25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D39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K38" i="1"/>
  <c r="AL38" i="1"/>
  <c r="AM38" i="1"/>
  <c r="D38" i="1"/>
  <c r="E26" i="1"/>
  <c r="F26" i="1"/>
  <c r="D26" i="1"/>
  <c r="N26" i="1"/>
  <c r="O26" i="1"/>
  <c r="M26" i="1"/>
  <c r="N25" i="1"/>
  <c r="O25" i="1"/>
  <c r="M25" i="1"/>
  <c r="G26" i="1"/>
  <c r="H26" i="1"/>
  <c r="I26" i="1"/>
  <c r="J26" i="1"/>
  <c r="K26" i="1"/>
  <c r="L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G25" i="1"/>
  <c r="H25" i="1"/>
  <c r="I25" i="1"/>
  <c r="J25" i="1"/>
  <c r="K25" i="1"/>
  <c r="L25" i="1"/>
  <c r="Q25" i="1"/>
  <c r="R25" i="1"/>
  <c r="S25" i="1"/>
  <c r="T25" i="1"/>
  <c r="U25" i="1"/>
  <c r="V25" i="1"/>
  <c r="W25" i="1"/>
  <c r="X25" i="1"/>
  <c r="Y25" i="1"/>
  <c r="Z25" i="1"/>
  <c r="AA25" i="1"/>
  <c r="AC25" i="1"/>
  <c r="AD25" i="1"/>
  <c r="AE25" i="1"/>
  <c r="AF25" i="1"/>
  <c r="AG25" i="1"/>
  <c r="AH25" i="1"/>
  <c r="AI25" i="1"/>
  <c r="AJ25" i="1"/>
  <c r="AL25" i="1"/>
  <c r="AM25" i="1"/>
</calcChain>
</file>

<file path=xl/sharedStrings.xml><?xml version="1.0" encoding="utf-8"?>
<sst xmlns="http://schemas.openxmlformats.org/spreadsheetml/2006/main" count="102" uniqueCount="46">
  <si>
    <t>W2V_NN</t>
    <phoneticPr fontId="1" type="noConversion"/>
  </si>
  <si>
    <t>NS_NN</t>
    <phoneticPr fontId="1" type="noConversion"/>
  </si>
  <si>
    <t>TF_NN</t>
    <phoneticPr fontId="1" type="noConversion"/>
  </si>
  <si>
    <t>W2V_RNN</t>
    <phoneticPr fontId="1" type="noConversion"/>
  </si>
  <si>
    <t>NS_RNN</t>
    <phoneticPr fontId="1" type="noConversion"/>
  </si>
  <si>
    <t>TF_RNN</t>
    <phoneticPr fontId="1" type="noConversion"/>
  </si>
  <si>
    <t>W2V_RF</t>
    <phoneticPr fontId="1" type="noConversion"/>
  </si>
  <si>
    <t>NS_RF</t>
    <phoneticPr fontId="1" type="noConversion"/>
  </si>
  <si>
    <t>TF_RF</t>
    <phoneticPr fontId="1" type="noConversion"/>
  </si>
  <si>
    <t>W2V_SVM</t>
    <phoneticPr fontId="1" type="noConversion"/>
  </si>
  <si>
    <t>NS_SVM</t>
    <phoneticPr fontId="1" type="noConversion"/>
  </si>
  <si>
    <t>TF_SVM</t>
    <phoneticPr fontId="1" type="noConversion"/>
  </si>
  <si>
    <t>使用秒數</t>
    <phoneticPr fontId="1" type="noConversion"/>
  </si>
  <si>
    <t>測試集正確率</t>
    <phoneticPr fontId="1" type="noConversion"/>
  </si>
  <si>
    <t>訓練集正確率</t>
    <phoneticPr fontId="1" type="noConversion"/>
  </si>
  <si>
    <t>標準差</t>
    <phoneticPr fontId="1" type="noConversion"/>
  </si>
  <si>
    <t>平均</t>
    <phoneticPr fontId="1" type="noConversion"/>
  </si>
  <si>
    <t>平均</t>
    <phoneticPr fontId="1" type="noConversion"/>
  </si>
  <si>
    <t>模型搭配40k</t>
    <phoneticPr fontId="1" type="noConversion"/>
  </si>
  <si>
    <t>模型搭配20k</t>
    <phoneticPr fontId="1" type="noConversion"/>
  </si>
  <si>
    <t>模型搭配10k</t>
    <phoneticPr fontId="1" type="noConversion"/>
  </si>
  <si>
    <t>分類模型</t>
    <phoneticPr fontId="1" type="noConversion"/>
  </si>
  <si>
    <t>NN+W2V</t>
    <phoneticPr fontId="1" type="noConversion"/>
  </si>
  <si>
    <t>NN+NS</t>
    <phoneticPr fontId="1" type="noConversion"/>
  </si>
  <si>
    <t>NN+TF</t>
    <phoneticPr fontId="1" type="noConversion"/>
  </si>
  <si>
    <t>RNN+W2V</t>
    <phoneticPr fontId="1" type="noConversion"/>
  </si>
  <si>
    <t>RNN+NS</t>
    <phoneticPr fontId="1" type="noConversion"/>
  </si>
  <si>
    <t>RNN+TF</t>
    <phoneticPr fontId="1" type="noConversion"/>
  </si>
  <si>
    <t>訓練集準確率</t>
    <phoneticPr fontId="1" type="noConversion"/>
  </si>
  <si>
    <t>測試集準確率</t>
    <phoneticPr fontId="1" type="noConversion"/>
  </si>
  <si>
    <t>訓練集準確率</t>
    <phoneticPr fontId="1" type="noConversion"/>
  </si>
  <si>
    <t>測試集準確率</t>
    <phoneticPr fontId="1" type="noConversion"/>
  </si>
  <si>
    <t>RF+W2V</t>
    <phoneticPr fontId="1" type="noConversion"/>
  </si>
  <si>
    <t>RF+NS</t>
    <phoneticPr fontId="1" type="noConversion"/>
  </si>
  <si>
    <t>RF+TF</t>
    <phoneticPr fontId="1" type="noConversion"/>
  </si>
  <si>
    <t>SVM+W2V</t>
    <phoneticPr fontId="1" type="noConversion"/>
  </si>
  <si>
    <t>SVM+NS</t>
    <phoneticPr fontId="1" type="noConversion"/>
  </si>
  <si>
    <t>SVM+TF</t>
    <phoneticPr fontId="1" type="noConversion"/>
  </si>
  <si>
    <t>NN+W2V</t>
    <phoneticPr fontId="1" type="noConversion"/>
  </si>
  <si>
    <t>NN+NS</t>
    <phoneticPr fontId="1" type="noConversion"/>
  </si>
  <si>
    <t>NN+TF</t>
    <phoneticPr fontId="1" type="noConversion"/>
  </si>
  <si>
    <t>RNN+W2V</t>
    <phoneticPr fontId="1" type="noConversion"/>
  </si>
  <si>
    <t>RNN+NS</t>
    <phoneticPr fontId="1" type="noConversion"/>
  </si>
  <si>
    <t>RNN+TF</t>
    <phoneticPr fontId="1" type="noConversion"/>
  </si>
  <si>
    <t>SVM+W2V</t>
    <phoneticPr fontId="1" type="noConversion"/>
  </si>
  <si>
    <t>SVM+TF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</si>
</sst>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微軟正黑體"/>
      <family val="2"/>
      <charset val="136"/>
    </font>
    <font>
      <sz val="10"/>
      <color theme="0" tint="-0.249977111117893"/>
      <name val="微軟正黑體"/>
      <family val="2"/>
      <charset val="136"/>
    </font>
    <font>
      <sz val="10"/>
      <color rgb="FFC00000"/>
      <name val="微軟正黑體"/>
      <family val="2"/>
      <charset val="136"/>
    </font>
    <font>
      <sz val="1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4" borderId="0" xfId="0" applyFont="1" applyFill="1" applyAlignment="1">
      <alignment horizontal="center" vertical="center"/>
    </xf>
    <xf numFmtId="0" fontId="2" fillId="4" borderId="0" xfId="0" applyFont="1" applyFill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/>
              <a:t>訓練集大小為</a:t>
            </a:r>
            <a:r>
              <a:rPr lang="en-US" altLang="zh-TW"/>
              <a:t>4</a:t>
            </a:r>
            <a:r>
              <a:rPr lang="en-US"/>
              <a:t>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工作表2!$D$2</c:f>
              <c:strCache>
                <c:ptCount val="1"/>
                <c:pt idx="0">
                  <c:v>訓練集準確率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工作表2!$E$1:$G$1</c:f>
              <c:strCache>
                <c:ptCount val="3"/>
                <c:pt idx="0">
                  <c:v>NN+W2V</c:v>
                </c:pt>
                <c:pt idx="1">
                  <c:v>NN+NS</c:v>
                </c:pt>
                <c:pt idx="2">
                  <c:v>NN+TF</c:v>
                </c:pt>
              </c:strCache>
            </c:strRef>
          </c:cat>
          <c:val>
            <c:numRef>
              <c:f>工作表2!$E$2:$G$2</c:f>
              <c:numCache>
                <c:formatCode>General</c:formatCode>
                <c:ptCount val="3"/>
                <c:pt idx="0">
                  <c:v>0.998</c:v>
                </c:pt>
                <c:pt idx="1">
                  <c:v>0.86570000000000003</c:v>
                </c:pt>
                <c:pt idx="2">
                  <c:v>0.93030000000000002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C-4C3C-8C31-ED229CDB5851}"/>
            </c:ext>
          </c:extLst>
        </c:ser>
        <c:ser>
          <c:idx val="1"/>
          <c:order val="1"/>
          <c:tx>
            <c:strRef>
              <c:f>工作表2!$D$3</c:f>
              <c:strCache>
                <c:ptCount val="1"/>
                <c:pt idx="0">
                  <c:v>測試集準確率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工作表2!$E$1:$G$1</c:f>
              <c:strCache>
                <c:ptCount val="3"/>
                <c:pt idx="0">
                  <c:v>NN+W2V</c:v>
                </c:pt>
                <c:pt idx="1">
                  <c:v>NN+NS</c:v>
                </c:pt>
                <c:pt idx="2">
                  <c:v>NN+TF</c:v>
                </c:pt>
              </c:strCache>
            </c:strRef>
          </c:cat>
          <c:val>
            <c:numRef>
              <c:f>工作表2!$E$3:$G$3</c:f>
              <c:numCache>
                <c:formatCode>General</c:formatCode>
                <c:ptCount val="3"/>
                <c:pt idx="0">
                  <c:v>0.98119999999999996</c:v>
                </c:pt>
                <c:pt idx="1">
                  <c:v>0.74370000000000003</c:v>
                </c:pt>
                <c:pt idx="2">
                  <c:v>0.90180000000000005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C-4C3C-8C31-ED229CDB5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9621024"/>
        <c:axId val="469628928"/>
      </c:barChart>
      <c:catAx>
        <c:axId val="46962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/>
                  <a:t>NN</a:t>
                </a:r>
                <a:r>
                  <a:rPr lang="zh-TW"/>
                  <a:t>搭配不同特徵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469628928"/>
        <c:crosses val="autoZero"/>
        <c:auto val="1"/>
        <c:lblAlgn val="ctr"/>
        <c:lblOffset val="100"/>
        <c:noMultiLvlLbl val="0"/>
      </c:catAx>
      <c:valAx>
        <c:axId val="469628928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準確率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469621024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/>
              <a:t>NN</a:t>
            </a:r>
            <a:r>
              <a:rPr lang="zh-TW"/>
              <a:t>訓練時長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工作表2!$M$2</c:f>
              <c:strCache>
                <c:ptCount val="1"/>
                <c:pt idx="0">
                  <c:v>NN+W2V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5333333333333335E-2"/>
                  <c:y val="1.8518518518518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F3-42A5-9267-E309C59E2D95}"/>
                </c:ext>
              </c:extLst>
            </c:dLbl>
            <c:dLbl>
              <c:idx val="1"/>
              <c:layout>
                <c:manualLayout>
                  <c:x val="-9.986111111111122E-2"/>
                  <c:y val="-2.7777777777777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F3-42A5-9267-E309C59E2D95}"/>
                </c:ext>
              </c:extLst>
            </c:dLbl>
            <c:dLbl>
              <c:idx val="2"/>
              <c:layout>
                <c:manualLayout>
                  <c:x val="-1.1138888888889E-2"/>
                  <c:y val="6.71298118985126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752777777777776E-2"/>
                      <c:h val="7.863444152814230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78F3-42A5-9267-E309C59E2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工作表2!$N$1:$P$1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</c:numCache>
            </c:numRef>
          </c:cat>
          <c:val>
            <c:numRef>
              <c:f>工作表2!$N$2:$P$2</c:f>
              <c:numCache>
                <c:formatCode>General</c:formatCode>
                <c:ptCount val="3"/>
                <c:pt idx="0">
                  <c:v>15</c:v>
                </c:pt>
                <c:pt idx="1">
                  <c:v>64.400000000000006</c:v>
                </c:pt>
                <c:pt idx="2">
                  <c:v>156.80000000000001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3-42A5-9267-E309C59E2D95}"/>
            </c:ext>
          </c:extLst>
        </c:ser>
        <c:ser>
          <c:idx val="1"/>
          <c:order val="1"/>
          <c:tx>
            <c:strRef>
              <c:f>工作表2!$M$3</c:f>
              <c:strCache>
                <c:ptCount val="1"/>
                <c:pt idx="0">
                  <c:v>NN+NS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5333333333333335E-2"/>
                  <c:y val="-1.8518518518518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F3-42A5-9267-E309C59E2D95}"/>
                </c:ext>
              </c:extLst>
            </c:dLbl>
            <c:dLbl>
              <c:idx val="1"/>
              <c:layout>
                <c:manualLayout>
                  <c:x val="-9.986111111111122E-2"/>
                  <c:y val="-6.4814814814814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F3-42A5-9267-E309C59E2D95}"/>
                </c:ext>
              </c:extLst>
            </c:dLbl>
            <c:dLbl>
              <c:idx val="2"/>
              <c:layout>
                <c:manualLayout>
                  <c:x val="8.8888888888878702E-4"/>
                  <c:y val="-5.09259259259259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F3-42A5-9267-E309C59E2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工作表2!$N$1:$P$1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</c:numCache>
            </c:numRef>
          </c:cat>
          <c:val>
            <c:numRef>
              <c:f>工作表2!$N$3:$P$3</c:f>
              <c:numCache>
                <c:formatCode>General</c:formatCode>
                <c:ptCount val="3"/>
                <c:pt idx="0">
                  <c:v>62</c:v>
                </c:pt>
                <c:pt idx="1">
                  <c:v>93.9</c:v>
                </c:pt>
                <c:pt idx="2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3-42A5-9267-E309C59E2D95}"/>
            </c:ext>
          </c:extLst>
        </c:ser>
        <c:ser>
          <c:idx val="2"/>
          <c:order val="2"/>
          <c:tx>
            <c:strRef>
              <c:f>工作表2!$M$4</c:f>
              <c:strCache>
                <c:ptCount val="1"/>
                <c:pt idx="0">
                  <c:v>NN+TF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3194444444444418E-2"/>
                  <c:y val="-3.240740740740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F3-42A5-9267-E309C59E2D95}"/>
                </c:ext>
              </c:extLst>
            </c:dLbl>
            <c:dLbl>
              <c:idx val="1"/>
              <c:layout>
                <c:manualLayout>
                  <c:x val="-9.7083333333333327E-2"/>
                  <c:y val="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F3-42A5-9267-E309C59E2D95}"/>
                </c:ext>
              </c:extLst>
            </c:dLbl>
            <c:dLbl>
              <c:idx val="2"/>
              <c:layout>
                <c:manualLayout>
                  <c:x val="1.3888888888878703E-4"/>
                  <c:y val="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F3-42A5-9267-E309C59E2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工作表2!$N$1:$P$1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</c:numCache>
            </c:numRef>
          </c:cat>
          <c:val>
            <c:numRef>
              <c:f>工作表2!$N$4:$P$4</c:f>
              <c:numCache>
                <c:formatCode>General</c:formatCode>
                <c:ptCount val="3"/>
                <c:pt idx="0">
                  <c:v>27.5</c:v>
                </c:pt>
                <c:pt idx="1">
                  <c:v>49.2</c:v>
                </c:pt>
                <c:pt idx="2">
                  <c:v>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3-42A5-9267-E309C59E2D9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4912048"/>
        <c:axId val="584912880"/>
      </c:lineChart>
      <c:catAx>
        <c:axId val="5849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訓練集大小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84912880"/>
        <c:crosses val="autoZero"/>
        <c:auto val="1"/>
        <c:lblAlgn val="ctr"/>
        <c:lblOffset val="100"/>
        <c:noMultiLvlLbl val="0"/>
      </c:catAx>
      <c:valAx>
        <c:axId val="5849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時間</a:t>
                </a:r>
                <a:r>
                  <a:rPr lang="en-US"/>
                  <a:t>(</a:t>
                </a:r>
                <a:r>
                  <a:rPr lang="zh-TW"/>
                  <a:t>秒</a:t>
                </a:r>
                <a:r>
                  <a:rPr lang="en-US"/>
                  <a:t>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849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/>
              <a:t>訓練集大小為</a:t>
            </a:r>
            <a:r>
              <a:rPr lang="en-US"/>
              <a:t>40000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工作表3!$D$2</c:f>
              <c:strCache>
                <c:ptCount val="1"/>
                <c:pt idx="0">
                  <c:v>訓練集準確率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工作表3!$E$1:$G$1</c:f>
              <c:strCache>
                <c:ptCount val="3"/>
                <c:pt idx="0">
                  <c:v>RNN+W2V</c:v>
                </c:pt>
                <c:pt idx="1">
                  <c:v>RNN+NS</c:v>
                </c:pt>
                <c:pt idx="2">
                  <c:v>RNN+TF</c:v>
                </c:pt>
              </c:strCache>
            </c:strRef>
          </c:cat>
          <c:val>
            <c:numRef>
              <c:f>工作表3!$E$2:$G$2</c:f>
              <c:numCache>
                <c:formatCode>General</c:formatCode>
                <c:ptCount val="3"/>
                <c:pt idx="0">
                  <c:v>0.99809999999999999</c:v>
                </c:pt>
                <c:pt idx="1">
                  <c:v>0.97499999999999998</c:v>
                </c:pt>
                <c:pt idx="2">
                  <c:v>0.92979999999999996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1-4FAA-9BB6-C2730DD792E7}"/>
            </c:ext>
          </c:extLst>
        </c:ser>
        <c:ser>
          <c:idx val="1"/>
          <c:order val="1"/>
          <c:tx>
            <c:strRef>
              <c:f>工作表3!$D$3</c:f>
              <c:strCache>
                <c:ptCount val="1"/>
                <c:pt idx="0">
                  <c:v>測試集準確率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工作表3!$E$1:$G$1</c:f>
              <c:strCache>
                <c:ptCount val="3"/>
                <c:pt idx="0">
                  <c:v>RNN+W2V</c:v>
                </c:pt>
                <c:pt idx="1">
                  <c:v>RNN+NS</c:v>
                </c:pt>
                <c:pt idx="2">
                  <c:v>RNN+TF</c:v>
                </c:pt>
              </c:strCache>
            </c:strRef>
          </c:cat>
          <c:val>
            <c:numRef>
              <c:f>工作表3!$E$3:$G$3</c:f>
              <c:numCache>
                <c:formatCode>General</c:formatCode>
                <c:ptCount val="3"/>
                <c:pt idx="0">
                  <c:v>0.9839</c:v>
                </c:pt>
                <c:pt idx="1">
                  <c:v>0.86929999999999996</c:v>
                </c:pt>
                <c:pt idx="2">
                  <c:v>0.89480000000000004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1-4FAA-9BB6-C2730DD792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3400144"/>
        <c:axId val="463409296"/>
      </c:barChart>
      <c:catAx>
        <c:axId val="46340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 altLang="zh-TW"/>
                  <a:t>RNN</a:t>
                </a:r>
                <a:r>
                  <a:rPr lang="zh-TW" altLang="en-US"/>
                  <a:t>搭配不同特徵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463409296"/>
        <c:crosses val="autoZero"/>
        <c:auto val="1"/>
        <c:lblAlgn val="ctr"/>
        <c:lblOffset val="100"/>
        <c:noMultiLvlLbl val="0"/>
      </c:catAx>
      <c:valAx>
        <c:axId val="463409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準確率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46340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/>
              <a:t>RNN</a:t>
            </a:r>
            <a:r>
              <a:rPr lang="zh-TW"/>
              <a:t>訓練時長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工作表3!$M$2</c:f>
              <c:strCache>
                <c:ptCount val="1"/>
                <c:pt idx="0">
                  <c:v>RNN+W2V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487510936132986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D90-4B9E-B9A2-855511A5FE7A}"/>
                </c:ext>
              </c:extLst>
            </c:dLbl>
            <c:dLbl>
              <c:idx val="1"/>
              <c:layout>
                <c:manualLayout>
                  <c:x val="1.734711286089239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FD90-4B9E-B9A2-855511A5FE7A}"/>
                </c:ext>
              </c:extLst>
            </c:dLbl>
            <c:dLbl>
              <c:idx val="2"/>
              <c:layout>
                <c:manualLayout>
                  <c:x val="-1.0430664916885593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FD90-4B9E-B9A2-855511A5FE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工作表3!$N$1:$P$1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</c:numCache>
            </c:numRef>
          </c:cat>
          <c:val>
            <c:numRef>
              <c:f>工作表3!$N$2:$P$2</c:f>
              <c:numCache>
                <c:formatCode>General</c:formatCode>
                <c:ptCount val="3"/>
                <c:pt idx="0">
                  <c:v>137.4</c:v>
                </c:pt>
                <c:pt idx="1">
                  <c:v>248.8</c:v>
                </c:pt>
                <c:pt idx="2">
                  <c:v>407.4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0-4B9E-B9A2-855511A5FE7A}"/>
            </c:ext>
          </c:extLst>
        </c:ser>
        <c:ser>
          <c:idx val="1"/>
          <c:order val="1"/>
          <c:tx>
            <c:strRef>
              <c:f>工作表3!$M$3</c:f>
              <c:strCache>
                <c:ptCount val="1"/>
                <c:pt idx="0">
                  <c:v>RNN+NS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487510936132986"/>
                  <c:y val="-9.95024059492564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D90-4B9E-B9A2-855511A5FE7A}"/>
                </c:ext>
              </c:extLst>
            </c:dLbl>
            <c:dLbl>
              <c:idx val="1"/>
              <c:layout>
                <c:manualLayout>
                  <c:x val="-7.038888888888889E-2"/>
                  <c:y val="-9.02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FD90-4B9E-B9A2-855511A5FE7A}"/>
                </c:ext>
              </c:extLst>
            </c:dLbl>
            <c:dLbl>
              <c:idx val="2"/>
              <c:layout>
                <c:manualLayout>
                  <c:x val="-1.3208442694663269E-2"/>
                  <c:y val="-7.172462817147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FD90-4B9E-B9A2-855511A5FE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工作表3!$N$1:$P$1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</c:numCache>
            </c:numRef>
          </c:cat>
          <c:val>
            <c:numRef>
              <c:f>工作表3!$N$3:$P$3</c:f>
              <c:numCache>
                <c:formatCode>General</c:formatCode>
                <c:ptCount val="3"/>
                <c:pt idx="0">
                  <c:v>157.5</c:v>
                </c:pt>
                <c:pt idx="1">
                  <c:v>313</c:v>
                </c:pt>
                <c:pt idx="2">
                  <c:v>600.4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0-4B9E-B9A2-855511A5FE7A}"/>
            </c:ext>
          </c:extLst>
        </c:ser>
        <c:ser>
          <c:idx val="2"/>
          <c:order val="2"/>
          <c:tx>
            <c:strRef>
              <c:f>工作表3!$M$4</c:f>
              <c:strCache>
                <c:ptCount val="1"/>
                <c:pt idx="0">
                  <c:v>RNN+TF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298622047244097E-2"/>
                  <c:y val="-2.54283318751822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D90-4B9E-B9A2-855511A5FE7A}"/>
                </c:ext>
              </c:extLst>
            </c:dLbl>
            <c:dLbl>
              <c:idx val="1"/>
              <c:layout>
                <c:manualLayout>
                  <c:x val="-9.2986220472441053E-2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FD90-4B9E-B9A2-855511A5FE7A}"/>
                </c:ext>
              </c:extLst>
            </c:dLbl>
            <c:dLbl>
              <c:idx val="2"/>
              <c:layout>
                <c:manualLayout>
                  <c:x val="-1.4833333333333434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FD90-4B9E-B9A2-855511A5FE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工作表3!$N$1:$P$1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</c:numCache>
            </c:numRef>
          </c:cat>
          <c:val>
            <c:numRef>
              <c:f>工作表3!$N$4:$P$4</c:f>
              <c:numCache>
                <c:formatCode>General</c:formatCode>
                <c:ptCount val="3"/>
                <c:pt idx="0">
                  <c:v>27.8</c:v>
                </c:pt>
                <c:pt idx="1">
                  <c:v>49.6</c:v>
                </c:pt>
                <c:pt idx="2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90-4B9E-B9A2-855511A5FE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4900848"/>
        <c:axId val="514901264"/>
      </c:lineChart>
      <c:catAx>
        <c:axId val="51490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訓練集大小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14901264"/>
        <c:crosses val="autoZero"/>
        <c:auto val="1"/>
        <c:lblAlgn val="ctr"/>
        <c:lblOffset val="100"/>
        <c:noMultiLvlLbl val="0"/>
      </c:catAx>
      <c:valAx>
        <c:axId val="5149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時間</a:t>
                </a:r>
                <a:r>
                  <a:rPr lang="en-US"/>
                  <a:t>(</a:t>
                </a:r>
                <a:r>
                  <a:rPr lang="zh-TW"/>
                  <a:t>秒</a:t>
                </a:r>
                <a:r>
                  <a:rPr lang="en-US"/>
                  <a:t>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1490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/>
              <a:t>訓練集大小為</a:t>
            </a:r>
            <a:r>
              <a:rPr lang="en-US"/>
              <a:t>40000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工作表4!$D$2</c:f>
              <c:strCache>
                <c:ptCount val="1"/>
                <c:pt idx="0">
                  <c:v>訓練集準確率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工作表4!$E$1:$G$1</c:f>
              <c:strCache>
                <c:ptCount val="3"/>
                <c:pt idx="0">
                  <c:v>RF+W2V</c:v>
                </c:pt>
                <c:pt idx="1">
                  <c:v>RF+NS</c:v>
                </c:pt>
                <c:pt idx="2">
                  <c:v>RF+TF</c:v>
                </c:pt>
              </c:strCache>
            </c:strRef>
          </c:cat>
          <c:val>
            <c:numRef>
              <c:f>工作表4!$E$2:$G$2</c:f>
              <c:numCache>
                <c:formatCode>General</c:formatCode>
                <c:ptCount val="3"/>
                <c:pt idx="0">
                  <c:v>0.99790000000000001</c:v>
                </c:pt>
                <c:pt idx="1">
                  <c:v>0.97289999999999999</c:v>
                </c:pt>
                <c:pt idx="2">
                  <c:v>0.81810000000000005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1-44E2-BBBA-14FA9EE96D4D}"/>
            </c:ext>
          </c:extLst>
        </c:ser>
        <c:ser>
          <c:idx val="1"/>
          <c:order val="1"/>
          <c:tx>
            <c:strRef>
              <c:f>工作表4!$D$3</c:f>
              <c:strCache>
                <c:ptCount val="1"/>
                <c:pt idx="0">
                  <c:v>測試集準確率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工作表4!$E$1:$G$1</c:f>
              <c:strCache>
                <c:ptCount val="3"/>
                <c:pt idx="0">
                  <c:v>RF+W2V</c:v>
                </c:pt>
                <c:pt idx="1">
                  <c:v>RF+NS</c:v>
                </c:pt>
                <c:pt idx="2">
                  <c:v>RF+TF</c:v>
                </c:pt>
              </c:strCache>
            </c:strRef>
          </c:cat>
          <c:val>
            <c:numRef>
              <c:f>工作表4!$E$3:$G$3</c:f>
              <c:numCache>
                <c:formatCode>General</c:formatCode>
                <c:ptCount val="3"/>
                <c:pt idx="0">
                  <c:v>0.97789999999999999</c:v>
                </c:pt>
                <c:pt idx="1">
                  <c:v>0.78990000000000005</c:v>
                </c:pt>
                <c:pt idx="2">
                  <c:v>0.81989999999999996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1-44E2-BBBA-14FA9EE96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284800"/>
        <c:axId val="462283136"/>
      </c:barChart>
      <c:catAx>
        <c:axId val="46228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/>
                  <a:t>RF</a:t>
                </a:r>
                <a:r>
                  <a:rPr lang="zh-TW"/>
                  <a:t>搭配不同特徵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462283136"/>
        <c:crosses val="autoZero"/>
        <c:auto val="1"/>
        <c:lblAlgn val="ctr"/>
        <c:lblOffset val="100"/>
        <c:noMultiLvlLbl val="0"/>
      </c:catAx>
      <c:valAx>
        <c:axId val="46228313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準確率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4622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/>
              <a:t>RF</a:t>
            </a:r>
            <a:r>
              <a:rPr lang="zh-TW"/>
              <a:t>訓練時長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工作表4!$Q$2</c:f>
              <c:strCache>
                <c:ptCount val="1"/>
                <c:pt idx="0">
                  <c:v>RNN+W2V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15417760279965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8C3-4782-AC8F-F451D39739DA}"/>
                </c:ext>
              </c:extLst>
            </c:dLbl>
            <c:dLbl>
              <c:idx val="1"/>
              <c:layout>
                <c:manualLayout>
                  <c:x val="-0.12987510936132987"/>
                  <c:y val="-1.1539442986293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8C3-4782-AC8F-F451D39739DA}"/>
                </c:ext>
              </c:extLst>
            </c:dLbl>
            <c:dLbl>
              <c:idx val="2"/>
              <c:layout>
                <c:manualLayout>
                  <c:x val="1.1013779527559055E-2"/>
                  <c:y val="2.349445902595487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8C3-4782-AC8F-F451D39739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工作表4!$R$1:$T$1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</c:numCache>
            </c:numRef>
          </c:cat>
          <c:val>
            <c:numRef>
              <c:f>工作表4!$R$2:$T$2</c:f>
              <c:numCache>
                <c:formatCode>General</c:formatCode>
                <c:ptCount val="3"/>
                <c:pt idx="0">
                  <c:v>17.13</c:v>
                </c:pt>
                <c:pt idx="1">
                  <c:v>61.89</c:v>
                </c:pt>
                <c:pt idx="2">
                  <c:v>131.63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3-4782-AC8F-F451D39739DA}"/>
            </c:ext>
          </c:extLst>
        </c:ser>
        <c:ser>
          <c:idx val="1"/>
          <c:order val="1"/>
          <c:tx>
            <c:strRef>
              <c:f>工作表4!$Q$3</c:f>
              <c:strCache>
                <c:ptCount val="1"/>
                <c:pt idx="0">
                  <c:v>RNN+NS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687510936132986"/>
                  <c:y val="-6.909813356663750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8C3-4782-AC8F-F451D39739DA}"/>
                </c:ext>
              </c:extLst>
            </c:dLbl>
            <c:dLbl>
              <c:idx val="1"/>
              <c:layout>
                <c:manualLayout>
                  <c:x val="-0.12987510936132987"/>
                  <c:y val="-2.0798702245552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38C3-4782-AC8F-F451D39739DA}"/>
                </c:ext>
              </c:extLst>
            </c:dLbl>
            <c:dLbl>
              <c:idx val="2"/>
              <c:layout>
                <c:manualLayout>
                  <c:x val="2.9236001749781276E-2"/>
                  <c:y val="-6.2465368912219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38C3-4782-AC8F-F451D39739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工作表4!$R$1:$T$1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</c:numCache>
            </c:numRef>
          </c:cat>
          <c:val>
            <c:numRef>
              <c:f>工作表4!$R$3:$T$3</c:f>
              <c:numCache>
                <c:formatCode>General</c:formatCode>
                <c:ptCount val="3"/>
                <c:pt idx="0">
                  <c:v>7.36</c:v>
                </c:pt>
                <c:pt idx="1">
                  <c:v>15.07</c:v>
                </c:pt>
                <c:pt idx="2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3-4782-AC8F-F451D39739DA}"/>
            </c:ext>
          </c:extLst>
        </c:ser>
        <c:ser>
          <c:idx val="2"/>
          <c:order val="2"/>
          <c:tx>
            <c:strRef>
              <c:f>工作表4!$Q$4</c:f>
              <c:strCache>
                <c:ptCount val="1"/>
                <c:pt idx="0">
                  <c:v>RNN+TF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876399825021874"/>
                  <c:y val="-0.113391294838145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8C3-4782-AC8F-F451D39739DA}"/>
                </c:ext>
              </c:extLst>
            </c:dLbl>
            <c:dLbl>
              <c:idx val="1"/>
              <c:layout>
                <c:manualLayout>
                  <c:x val="-0.12987510936132987"/>
                  <c:y val="-6.909813356663750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8C3-4782-AC8F-F451D39739DA}"/>
                </c:ext>
              </c:extLst>
            </c:dLbl>
            <c:dLbl>
              <c:idx val="2"/>
              <c:layout>
                <c:manualLayout>
                  <c:x val="3.2013779527558954E-2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38C3-4782-AC8F-F451D39739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工作表4!$R$1:$T$1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</c:numCache>
            </c:numRef>
          </c:cat>
          <c:val>
            <c:numRef>
              <c:f>工作表4!$R$4:$T$4</c:f>
              <c:numCache>
                <c:formatCode>General</c:formatCode>
                <c:ptCount val="3"/>
                <c:pt idx="0">
                  <c:v>17.13</c:v>
                </c:pt>
                <c:pt idx="1">
                  <c:v>36.68</c:v>
                </c:pt>
                <c:pt idx="2">
                  <c:v>80.3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3-4782-AC8F-F451D39739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8988304"/>
        <c:axId val="288986224"/>
      </c:lineChart>
      <c:catAx>
        <c:axId val="28898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訓練集大小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288986224"/>
        <c:crosses val="autoZero"/>
        <c:auto val="1"/>
        <c:lblAlgn val="ctr"/>
        <c:lblOffset val="100"/>
        <c:noMultiLvlLbl val="0"/>
      </c:catAx>
      <c:valAx>
        <c:axId val="2889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2889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/>
              <a:t>訓練集大小為</a:t>
            </a:r>
            <a:r>
              <a:rPr lang="en-US"/>
              <a:t>40000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工作表5!$D$2</c:f>
              <c:strCache>
                <c:ptCount val="1"/>
                <c:pt idx="0">
                  <c:v>訓練集準確率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工作表5!$E$1:$G$1</c:f>
              <c:strCache>
                <c:ptCount val="3"/>
                <c:pt idx="0">
                  <c:v>SVM+W2V</c:v>
                </c:pt>
                <c:pt idx="1">
                  <c:v>SVM+NS</c:v>
                </c:pt>
                <c:pt idx="2">
                  <c:v>SVM+TF</c:v>
                </c:pt>
              </c:strCache>
            </c:strRef>
          </c:cat>
          <c:val>
            <c:numRef>
              <c:f>工作表5!$E$2:$G$2</c:f>
              <c:numCache>
                <c:formatCode>General</c:formatCode>
                <c:ptCount val="3"/>
                <c:pt idx="0">
                  <c:v>0.98499999999999999</c:v>
                </c:pt>
                <c:pt idx="1">
                  <c:v>0.54</c:v>
                </c:pt>
                <c:pt idx="2">
                  <c:v>0.56299999999999994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A-4A3B-8B51-8404B6990C86}"/>
            </c:ext>
          </c:extLst>
        </c:ser>
        <c:ser>
          <c:idx val="1"/>
          <c:order val="1"/>
          <c:tx>
            <c:strRef>
              <c:f>工作表5!$D$3</c:f>
              <c:strCache>
                <c:ptCount val="1"/>
                <c:pt idx="0">
                  <c:v>測試集準確率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工作表5!$E$1:$G$1</c:f>
              <c:strCache>
                <c:ptCount val="3"/>
                <c:pt idx="0">
                  <c:v>SVM+W2V</c:v>
                </c:pt>
                <c:pt idx="1">
                  <c:v>SVM+NS</c:v>
                </c:pt>
                <c:pt idx="2">
                  <c:v>SVM+TF</c:v>
                </c:pt>
              </c:strCache>
            </c:strRef>
          </c:cat>
          <c:val>
            <c:numRef>
              <c:f>工作表5!$E$3:$G$3</c:f>
              <c:numCache>
                <c:formatCode>General</c:formatCode>
                <c:ptCount val="3"/>
                <c:pt idx="0">
                  <c:v>0.95399999999999996</c:v>
                </c:pt>
                <c:pt idx="1">
                  <c:v>0.54400000000000004</c:v>
                </c:pt>
                <c:pt idx="2">
                  <c:v>0.57599999999999996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A-4A3B-8B51-8404B6990C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497392"/>
        <c:axId val="468501136"/>
      </c:barChart>
      <c:catAx>
        <c:axId val="46849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/>
                  <a:t>SVM</a:t>
                </a:r>
                <a:r>
                  <a:rPr lang="zh-TW"/>
                  <a:t>搭配不同特徵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468501136"/>
        <c:crosses val="autoZero"/>
        <c:auto val="1"/>
        <c:lblAlgn val="ctr"/>
        <c:lblOffset val="100"/>
        <c:noMultiLvlLbl val="0"/>
      </c:catAx>
      <c:valAx>
        <c:axId val="46850113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準確率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46849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/>
              <a:t>SVM</a:t>
            </a:r>
            <a:r>
              <a:rPr lang="zh-TW"/>
              <a:t>訓練</a:t>
            </a:r>
            <a:r>
              <a:rPr lang="zh-TW" altLang="en-US"/>
              <a:t>時長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工作表5!$Q$2</c:f>
              <c:strCache>
                <c:ptCount val="1"/>
                <c:pt idx="0">
                  <c:v>SVM+W2V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3046544181977254"/>
                  <c:y val="-8.69444444444444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5E8C-414B-8185-F46E82666346}"/>
                </c:ext>
              </c:extLst>
            </c:dLbl>
            <c:dLbl>
              <c:idx val="1"/>
              <c:layout>
                <c:manualLayout>
                  <c:x val="-6.5486220472440945E-2"/>
                  <c:y val="-0.1147222222222222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E8C-414B-8185-F46E82666346}"/>
                </c:ext>
              </c:extLst>
            </c:dLbl>
            <c:dLbl>
              <c:idx val="2"/>
              <c:layout>
                <c:manualLayout>
                  <c:x val="1.1804461942258237E-3"/>
                  <c:y val="-4.5277777777777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E8C-414B-8185-F46E826663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工作表5!$R$1:$T$1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</c:numCache>
            </c:numRef>
          </c:cat>
          <c:val>
            <c:numRef>
              <c:f>工作表5!$R$2:$T$2</c:f>
              <c:numCache>
                <c:formatCode>General</c:formatCode>
                <c:ptCount val="3"/>
                <c:pt idx="0">
                  <c:v>46.24</c:v>
                </c:pt>
                <c:pt idx="1">
                  <c:v>107.71</c:v>
                </c:pt>
                <c:pt idx="2">
                  <c:v>202.77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C-414B-8185-F46E82666346}"/>
            </c:ext>
          </c:extLst>
        </c:ser>
        <c:ser>
          <c:idx val="1"/>
          <c:order val="1"/>
          <c:tx>
            <c:strRef>
              <c:f>工作表5!$Q$3</c:f>
              <c:strCache>
                <c:ptCount val="1"/>
                <c:pt idx="0">
                  <c:v>SVM+NS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3493066491688538"/>
                  <c:y val="-3.60185185185186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5E8C-414B-8185-F46E82666346}"/>
                </c:ext>
              </c:extLst>
            </c:dLbl>
            <c:dLbl>
              <c:idx val="1"/>
              <c:layout>
                <c:manualLayout>
                  <c:x val="3.9582239720033973E-3"/>
                  <c:y val="-6.84259259259259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5E8C-414B-8185-F46E82666346}"/>
                </c:ext>
              </c:extLst>
            </c:dLbl>
            <c:dLbl>
              <c:idx val="2"/>
              <c:layout>
                <c:manualLayout>
                  <c:x val="3.9582239720034997E-3"/>
                  <c:y val="-4.0648148148148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E8C-414B-8185-F46E826663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工作表5!$R$1:$T$1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</c:numCache>
            </c:numRef>
          </c:cat>
          <c:val>
            <c:numRef>
              <c:f>工作表5!$R$3:$T$3</c:f>
              <c:numCache>
                <c:formatCode>General</c:formatCode>
                <c:ptCount val="3"/>
                <c:pt idx="0">
                  <c:v>0.21379999999999999</c:v>
                </c:pt>
                <c:pt idx="1">
                  <c:v>0.41539999999999999</c:v>
                </c:pt>
                <c:pt idx="2">
                  <c:v>0.84150000000000003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C-414B-8185-F46E82666346}"/>
            </c:ext>
          </c:extLst>
        </c:ser>
        <c:ser>
          <c:idx val="2"/>
          <c:order val="2"/>
          <c:tx>
            <c:strRef>
              <c:f>工作表5!$Q$4</c:f>
              <c:strCache>
                <c:ptCount val="1"/>
                <c:pt idx="0">
                  <c:v>SVM+TF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6"/>
                  <c:y val="-9.6203703703703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5E8C-414B-8185-F46E82666346}"/>
                </c:ext>
              </c:extLst>
            </c:dLbl>
            <c:dLbl>
              <c:idx val="1"/>
              <c:layout>
                <c:manualLayout>
                  <c:x val="-6.4888888888888885E-2"/>
                  <c:y val="-0.119351851851851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E8C-414B-8185-F46E82666346}"/>
                </c:ext>
              </c:extLst>
            </c:dLbl>
            <c:dLbl>
              <c:idx val="2"/>
              <c:layout>
                <c:manualLayout>
                  <c:x val="8.4234470691162584E-3"/>
                  <c:y val="-0.110092592592592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E8C-414B-8185-F46E826663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工作表5!$R$1:$T$1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</c:numCache>
            </c:numRef>
          </c:cat>
          <c:val>
            <c:numRef>
              <c:f>工作表5!$R$4:$T$4</c:f>
              <c:numCache>
                <c:formatCode>General</c:formatCode>
                <c:ptCount val="3"/>
                <c:pt idx="0">
                  <c:v>4.12</c:v>
                </c:pt>
                <c:pt idx="1">
                  <c:v>8.82</c:v>
                </c:pt>
                <c:pt idx="2">
                  <c:v>16.41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C-414B-8185-F46E826663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8913200"/>
        <c:axId val="468901968"/>
      </c:lineChart>
      <c:catAx>
        <c:axId val="46891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訓練集大小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468901968"/>
        <c:crosses val="autoZero"/>
        <c:auto val="1"/>
        <c:lblAlgn val="ctr"/>
        <c:lblOffset val="100"/>
        <c:noMultiLvlLbl val="0"/>
      </c:catAx>
      <c:valAx>
        <c:axId val="468901968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時間</a:t>
                </a:r>
                <a:r>
                  <a:rPr lang="en-US"/>
                  <a:t>(</a:t>
                </a:r>
                <a:r>
                  <a:rPr lang="zh-TW"/>
                  <a:t>秒</a:t>
                </a:r>
                <a:r>
                  <a:rPr lang="en-US"/>
                  <a:t>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468913200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5</xdr:row>
      <xdr:rowOff>95250</xdr:rowOff>
    </xdr:from>
    <xdr:to>
      <xdr:col>10</xdr:col>
      <xdr:colOff>419100</xdr:colOff>
      <xdr:row>19</xdr:row>
      <xdr:rowOff>171450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121920</xdr:colOff>
      <xdr:row>7</xdr:row>
      <xdr:rowOff>19050</xdr:rowOff>
    </xdr:from>
    <xdr:to>
      <xdr:col>20</xdr:col>
      <xdr:colOff>175260</xdr:colOff>
      <xdr:row>21</xdr:row>
      <xdr:rowOff>95250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</xdr:colOff>
      <xdr:row>7</xdr:row>
      <xdr:rowOff>87630</xdr:rowOff>
    </xdr:from>
    <xdr:to>
      <xdr:col>12</xdr:col>
      <xdr:colOff>11430</xdr:colOff>
      <xdr:row>21</xdr:row>
      <xdr:rowOff>163830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281940</xdr:colOff>
      <xdr:row>7</xdr:row>
      <xdr:rowOff>57150</xdr:rowOff>
    </xdr:from>
    <xdr:to>
      <xdr:col>20</xdr:col>
      <xdr:colOff>464820</xdr:colOff>
      <xdr:row>21</xdr:row>
      <xdr:rowOff>133350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346710</xdr:colOff>
      <xdr:row>7</xdr:row>
      <xdr:rowOff>87630</xdr:rowOff>
    </xdr:from>
    <xdr:to>
      <xdr:col>14</xdr:col>
      <xdr:colOff>529590</xdr:colOff>
      <xdr:row>21</xdr:row>
      <xdr:rowOff>163830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281940</xdr:colOff>
      <xdr:row>7</xdr:row>
      <xdr:rowOff>95250</xdr:rowOff>
    </xdr:from>
    <xdr:to>
      <xdr:col>23</xdr:col>
      <xdr:colOff>464820</xdr:colOff>
      <xdr:row>21</xdr:row>
      <xdr:rowOff>171450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346710</xdr:colOff>
      <xdr:row>7</xdr:row>
      <xdr:rowOff>87630</xdr:rowOff>
    </xdr:from>
    <xdr:to>
      <xdr:col>14</xdr:col>
      <xdr:colOff>529590</xdr:colOff>
      <xdr:row>21</xdr:row>
      <xdr:rowOff>163830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7</xdr:row>
      <xdr:rowOff>49530</xdr:rowOff>
    </xdr:from>
    <xdr:to>
      <xdr:col>23</xdr:col>
      <xdr:colOff>373380</xdr:colOff>
      <xdr:row>21</xdr:row>
      <xdr:rowOff>125730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39"/>
  <sheetViews>
    <sheetView tabSelected="1" topLeftCell="U1" zoomScale="70" zoomScaleNormal="70" workbookViewId="0">
      <selection activeCell="AJ16" sqref="AJ16"/>
    </sheetView>
  </sheetViews>
  <sheetFormatPr defaultRowHeight="13.8" x14ac:dyDescent="0.3"/>
  <cols>
    <col min="1" max="1" width="16.75" style="4" customWidth="1"/>
    <col min="2" max="3" width="14.5" style="4" customWidth="1"/>
    <col min="4" max="37" width="15.625" style="4" customWidth="1"/>
    <col min="38" max="38" width="14.75" style="4" customWidth="1"/>
    <col min="39" max="39" width="14.75" style="5" customWidth="1"/>
    <col min="40" max="40" width="17.875" style="4" customWidth="1"/>
    <col min="41" max="16384" width="9" style="6"/>
  </cols>
  <sheetData>
    <row r="1" spans="1:132" s="3" customFormat="1" x14ac:dyDescent="0.3">
      <c r="A1" s="1" t="s">
        <v>18</v>
      </c>
      <c r="B1" s="1"/>
      <c r="C1" s="1"/>
      <c r="D1" s="1" t="s">
        <v>0</v>
      </c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 t="s">
        <v>3</v>
      </c>
      <c r="N1" s="1"/>
      <c r="O1" s="1"/>
      <c r="P1" s="1" t="s">
        <v>4</v>
      </c>
      <c r="Q1" s="1"/>
      <c r="R1" s="1"/>
      <c r="S1" s="1" t="s">
        <v>5</v>
      </c>
      <c r="T1" s="1"/>
      <c r="U1" s="1"/>
      <c r="V1" s="1" t="s">
        <v>6</v>
      </c>
      <c r="W1" s="1"/>
      <c r="X1" s="1"/>
      <c r="Y1" s="1" t="s">
        <v>7</v>
      </c>
      <c r="Z1" s="1"/>
      <c r="AA1" s="1"/>
      <c r="AB1" s="1" t="s">
        <v>8</v>
      </c>
      <c r="AC1" s="1"/>
      <c r="AD1" s="1"/>
      <c r="AE1" s="1" t="s">
        <v>9</v>
      </c>
      <c r="AF1" s="1"/>
      <c r="AG1" s="1"/>
      <c r="AH1" s="1" t="s">
        <v>10</v>
      </c>
      <c r="AI1" s="1"/>
      <c r="AJ1" s="1"/>
      <c r="AK1" s="1" t="s">
        <v>11</v>
      </c>
      <c r="AL1" s="1"/>
      <c r="AM1" s="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</row>
    <row r="2" spans="1:132" x14ac:dyDescent="0.3">
      <c r="A2" s="4" t="s">
        <v>12</v>
      </c>
      <c r="B2" s="4" t="s">
        <v>14</v>
      </c>
      <c r="C2" s="4" t="s">
        <v>13</v>
      </c>
      <c r="D2" s="4">
        <v>189</v>
      </c>
      <c r="E2" s="4">
        <v>0.998</v>
      </c>
      <c r="F2" s="4">
        <v>0.98099999999999998</v>
      </c>
      <c r="G2" s="4">
        <v>150</v>
      </c>
      <c r="H2" s="4">
        <v>0.86499999999999999</v>
      </c>
      <c r="I2" s="4">
        <v>0.75800000000000001</v>
      </c>
      <c r="J2" s="4">
        <v>104</v>
      </c>
      <c r="K2" s="4">
        <v>0.93</v>
      </c>
      <c r="L2" s="4">
        <v>0.89900000000000002</v>
      </c>
      <c r="M2" s="4">
        <v>609</v>
      </c>
      <c r="N2" s="4">
        <v>0.998</v>
      </c>
      <c r="O2" s="4">
        <v>0.98599999999999999</v>
      </c>
      <c r="P2" s="4">
        <v>589</v>
      </c>
      <c r="Q2" s="4">
        <v>0.97499999999999998</v>
      </c>
      <c r="R2" s="4">
        <v>0.86899999999999999</v>
      </c>
      <c r="S2" s="4">
        <v>150</v>
      </c>
      <c r="T2" s="4">
        <v>0.93</v>
      </c>
      <c r="U2" s="4">
        <v>0.89600000000000002</v>
      </c>
      <c r="V2" s="4">
        <v>131.63</v>
      </c>
      <c r="W2" s="4">
        <v>0.998</v>
      </c>
      <c r="X2" s="4">
        <v>0.98</v>
      </c>
      <c r="Y2" s="15">
        <v>31</v>
      </c>
      <c r="Z2" s="15">
        <v>0.95899999999999996</v>
      </c>
      <c r="AA2" s="15">
        <v>0.79400000000000004</v>
      </c>
      <c r="AB2" s="4">
        <v>80.3</v>
      </c>
      <c r="AC2" s="4">
        <v>0.82</v>
      </c>
      <c r="AD2" s="4">
        <v>0.81</v>
      </c>
      <c r="AE2" s="11">
        <v>115.08</v>
      </c>
      <c r="AF2" s="11">
        <v>0.98499999999999999</v>
      </c>
      <c r="AG2" s="11">
        <v>0.95399999999999996</v>
      </c>
      <c r="AH2" s="4">
        <v>0.84</v>
      </c>
      <c r="AI2" s="4">
        <v>0.54</v>
      </c>
      <c r="AJ2" s="4">
        <v>0.54400000000000004</v>
      </c>
      <c r="AK2" s="4">
        <v>17</v>
      </c>
      <c r="AL2" s="4">
        <v>0.56299999999999994</v>
      </c>
      <c r="AM2" s="5">
        <v>0.57599999999999996</v>
      </c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</row>
    <row r="3" spans="1:132" x14ac:dyDescent="0.3">
      <c r="A3" s="9"/>
      <c r="B3" s="9"/>
      <c r="C3" s="9"/>
      <c r="D3" s="4">
        <v>126</v>
      </c>
      <c r="E3" s="4">
        <v>0.998</v>
      </c>
      <c r="F3" s="4">
        <v>0.98099999999999998</v>
      </c>
      <c r="G3" s="4">
        <v>160</v>
      </c>
      <c r="H3" s="4">
        <v>0.86399999999999999</v>
      </c>
      <c r="I3" s="4">
        <v>0.73</v>
      </c>
      <c r="J3" s="4">
        <v>76</v>
      </c>
      <c r="K3" s="4">
        <v>0.93</v>
      </c>
      <c r="L3" s="4">
        <v>0.90200000000000002</v>
      </c>
      <c r="M3" s="4">
        <v>483</v>
      </c>
      <c r="N3" s="4">
        <v>0.998</v>
      </c>
      <c r="O3" s="4">
        <v>0.98499999999999999</v>
      </c>
      <c r="P3" s="4">
        <v>589</v>
      </c>
      <c r="Q3" s="4">
        <v>0.97799999999999998</v>
      </c>
      <c r="R3" s="4">
        <v>0.86599999999999999</v>
      </c>
      <c r="S3" s="4">
        <v>155</v>
      </c>
      <c r="T3" s="4">
        <v>0.93</v>
      </c>
      <c r="U3" s="4">
        <v>0.89500000000000002</v>
      </c>
      <c r="V3" s="4">
        <v>126.78</v>
      </c>
      <c r="W3" s="4">
        <v>0.998</v>
      </c>
      <c r="X3" s="4">
        <v>0.97499999999999998</v>
      </c>
      <c r="Y3" s="4">
        <v>25.59</v>
      </c>
      <c r="Z3" s="4">
        <v>0.97399999999999998</v>
      </c>
      <c r="AA3" s="4">
        <v>0.78600000000000003</v>
      </c>
      <c r="AB3" s="4">
        <v>73.63</v>
      </c>
      <c r="AC3" s="4">
        <v>0.82299999999999995</v>
      </c>
      <c r="AD3" s="4">
        <v>0.81299999999999994</v>
      </c>
      <c r="AE3" s="4">
        <v>161.74</v>
      </c>
      <c r="AF3" s="4">
        <v>0.98499999999999999</v>
      </c>
      <c r="AG3" s="4">
        <v>0.95399999999999996</v>
      </c>
      <c r="AH3" s="11">
        <v>0.82</v>
      </c>
      <c r="AI3" s="11">
        <v>0.54</v>
      </c>
      <c r="AJ3" s="11">
        <v>0.54400000000000004</v>
      </c>
      <c r="AK3" s="11">
        <v>15</v>
      </c>
      <c r="AL3" s="11">
        <v>0.56299999999999994</v>
      </c>
      <c r="AM3" s="12">
        <v>0.57599999999999996</v>
      </c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</row>
    <row r="4" spans="1:132" x14ac:dyDescent="0.3">
      <c r="A4" s="9"/>
      <c r="B4" s="9"/>
      <c r="C4" s="9"/>
      <c r="D4" s="11">
        <v>105</v>
      </c>
      <c r="E4" s="11">
        <v>0.998</v>
      </c>
      <c r="F4" s="11">
        <v>0.98299999999999998</v>
      </c>
      <c r="G4" s="4">
        <v>160</v>
      </c>
      <c r="H4" s="4">
        <v>0.86499999999999999</v>
      </c>
      <c r="I4" s="4">
        <v>0.749</v>
      </c>
      <c r="J4" s="4">
        <v>100</v>
      </c>
      <c r="K4" s="4">
        <v>0.93100000000000005</v>
      </c>
      <c r="L4" s="4">
        <v>0.89900000000000002</v>
      </c>
      <c r="M4" s="4">
        <v>525</v>
      </c>
      <c r="N4" s="4">
        <v>0.998</v>
      </c>
      <c r="O4" s="4">
        <v>0.98599999999999999</v>
      </c>
      <c r="P4" s="4">
        <v>608</v>
      </c>
      <c r="Q4" s="4">
        <v>0.96499999999999997</v>
      </c>
      <c r="R4" s="4">
        <v>0.86699999999999999</v>
      </c>
      <c r="S4" s="4">
        <v>145</v>
      </c>
      <c r="T4" s="4">
        <v>0.93</v>
      </c>
      <c r="U4" s="4">
        <v>0.89300000000000002</v>
      </c>
      <c r="V4" s="4">
        <v>130.38999999999999</v>
      </c>
      <c r="W4" s="4">
        <v>0.997</v>
      </c>
      <c r="X4" s="4">
        <v>0.97599999999999998</v>
      </c>
      <c r="Y4" s="4">
        <v>25.85</v>
      </c>
      <c r="Z4" s="4">
        <v>0.97499999999999998</v>
      </c>
      <c r="AA4" s="4">
        <v>0.78300000000000003</v>
      </c>
      <c r="AB4" s="4">
        <v>75.739999999999995</v>
      </c>
      <c r="AC4" s="4">
        <v>0.82199999999999995</v>
      </c>
      <c r="AD4" s="4">
        <v>0.81599999999999995</v>
      </c>
      <c r="AE4" s="4">
        <v>168.45</v>
      </c>
      <c r="AF4" s="4">
        <v>0.98499999999999999</v>
      </c>
      <c r="AG4" s="4">
        <v>0.95399999999999996</v>
      </c>
      <c r="AH4" s="4">
        <v>0.83</v>
      </c>
      <c r="AI4" s="4">
        <v>0.54</v>
      </c>
      <c r="AJ4" s="4">
        <v>0.54400000000000004</v>
      </c>
      <c r="AK4" s="4">
        <v>15.2</v>
      </c>
      <c r="AL4" s="4">
        <v>0.56299999999999994</v>
      </c>
      <c r="AM4" s="5">
        <v>0.57599999999999996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</row>
    <row r="5" spans="1:132" x14ac:dyDescent="0.3">
      <c r="A5" s="9"/>
      <c r="B5" s="9"/>
      <c r="C5" s="9"/>
      <c r="D5" s="4">
        <v>140</v>
      </c>
      <c r="E5" s="4">
        <v>0.998</v>
      </c>
      <c r="F5" s="4">
        <v>0.98199999999999998</v>
      </c>
      <c r="G5" s="4">
        <v>160</v>
      </c>
      <c r="H5" s="4">
        <v>0.86699999999999999</v>
      </c>
      <c r="I5" s="4">
        <v>0.746</v>
      </c>
      <c r="J5" s="4">
        <v>88</v>
      </c>
      <c r="K5" s="4">
        <v>0.93</v>
      </c>
      <c r="L5" s="4">
        <v>0.90300000000000002</v>
      </c>
      <c r="M5" s="4">
        <v>189</v>
      </c>
      <c r="N5" s="4">
        <v>0.998</v>
      </c>
      <c r="O5" s="4">
        <v>0.98399999999999999</v>
      </c>
      <c r="P5" s="4">
        <v>608</v>
      </c>
      <c r="Q5" s="4">
        <v>0.97899999999999998</v>
      </c>
      <c r="R5" s="4">
        <v>0.84</v>
      </c>
      <c r="S5" s="4">
        <v>155</v>
      </c>
      <c r="T5" s="4">
        <v>0.92900000000000005</v>
      </c>
      <c r="U5" s="4">
        <v>0.89700000000000002</v>
      </c>
      <c r="V5" s="4">
        <v>122.84</v>
      </c>
      <c r="W5" s="4">
        <v>0.998</v>
      </c>
      <c r="X5" s="4">
        <v>0.97499999999999998</v>
      </c>
      <c r="Y5" s="11">
        <v>26.11</v>
      </c>
      <c r="Z5" s="11">
        <v>0.97599999999999998</v>
      </c>
      <c r="AA5" s="11">
        <v>0.79700000000000004</v>
      </c>
      <c r="AB5" s="4">
        <v>80.7</v>
      </c>
      <c r="AC5" s="4">
        <v>0.80300000000000005</v>
      </c>
      <c r="AD5" s="4">
        <v>0.79800000000000004</v>
      </c>
      <c r="AE5" s="4">
        <v>192.1</v>
      </c>
      <c r="AF5" s="4">
        <v>0.98499999999999999</v>
      </c>
      <c r="AG5" s="4">
        <v>0.95399999999999996</v>
      </c>
      <c r="AH5" s="4">
        <v>0.84</v>
      </c>
      <c r="AI5" s="4">
        <v>0.54</v>
      </c>
      <c r="AJ5" s="4">
        <v>0.54400000000000004</v>
      </c>
      <c r="AK5" s="4">
        <v>15.6</v>
      </c>
      <c r="AL5" s="4">
        <v>0.56299999999999994</v>
      </c>
      <c r="AM5" s="5">
        <v>0.57599999999999996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</row>
    <row r="6" spans="1:132" x14ac:dyDescent="0.3">
      <c r="A6" s="9"/>
      <c r="B6" s="9"/>
      <c r="C6" s="9"/>
      <c r="D6" s="4">
        <v>182</v>
      </c>
      <c r="E6" s="4">
        <v>0.998</v>
      </c>
      <c r="F6" s="4">
        <v>0.98099999999999998</v>
      </c>
      <c r="G6" s="4">
        <v>155</v>
      </c>
      <c r="H6" s="4">
        <v>0.86499999999999999</v>
      </c>
      <c r="I6" s="4">
        <v>0.74399999999999999</v>
      </c>
      <c r="J6" s="4">
        <v>80</v>
      </c>
      <c r="K6" s="4">
        <v>0.93</v>
      </c>
      <c r="L6" s="4">
        <v>0.90100000000000002</v>
      </c>
      <c r="M6" s="4">
        <v>252</v>
      </c>
      <c r="N6" s="4">
        <v>0.998</v>
      </c>
      <c r="O6" s="4">
        <v>0.98299999999999998</v>
      </c>
      <c r="P6" s="4">
        <v>589</v>
      </c>
      <c r="Q6" s="4">
        <v>0.97599999999999998</v>
      </c>
      <c r="R6" s="4">
        <v>0.88200000000000001</v>
      </c>
      <c r="S6" s="4">
        <v>140</v>
      </c>
      <c r="T6" s="4">
        <v>0.93</v>
      </c>
      <c r="U6" s="4">
        <v>0.89300000000000002</v>
      </c>
      <c r="V6" s="4">
        <v>130.38</v>
      </c>
      <c r="W6" s="4">
        <v>0.998</v>
      </c>
      <c r="X6" s="4">
        <v>0.97799999999999998</v>
      </c>
      <c r="Y6" s="4">
        <v>26.64</v>
      </c>
      <c r="Z6" s="4">
        <v>0.97499999999999998</v>
      </c>
      <c r="AA6" s="4">
        <v>0.78700000000000003</v>
      </c>
      <c r="AB6" s="4">
        <v>80.84</v>
      </c>
      <c r="AC6" s="4">
        <v>0.82</v>
      </c>
      <c r="AD6" s="4">
        <v>0.81499999999999995</v>
      </c>
      <c r="AE6" s="4">
        <v>199.28</v>
      </c>
      <c r="AF6" s="4">
        <v>0.98499999999999999</v>
      </c>
      <c r="AG6" s="4">
        <v>0.95399999999999996</v>
      </c>
      <c r="AH6" s="4">
        <v>0.85</v>
      </c>
      <c r="AI6" s="4">
        <v>0.54</v>
      </c>
      <c r="AJ6" s="4">
        <v>0.54400000000000004</v>
      </c>
      <c r="AK6" s="4">
        <v>16.2</v>
      </c>
      <c r="AL6" s="4">
        <v>0.56299999999999994</v>
      </c>
      <c r="AM6" s="5">
        <v>0.57599999999999996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</row>
    <row r="7" spans="1:132" x14ac:dyDescent="0.3">
      <c r="A7" s="9"/>
      <c r="B7" s="9"/>
      <c r="C7" s="9"/>
      <c r="D7" s="4">
        <v>196</v>
      </c>
      <c r="E7" s="4">
        <v>0.998</v>
      </c>
      <c r="F7" s="4">
        <v>0.98099999999999998</v>
      </c>
      <c r="G7" s="4">
        <v>160</v>
      </c>
      <c r="H7" s="4">
        <v>0.86599999999999999</v>
      </c>
      <c r="I7" s="4">
        <v>0.73399999999999999</v>
      </c>
      <c r="J7" s="11">
        <v>88</v>
      </c>
      <c r="K7" s="11">
        <v>0.93100000000000005</v>
      </c>
      <c r="L7" s="11">
        <v>0.90200000000000002</v>
      </c>
      <c r="M7" s="11">
        <v>672</v>
      </c>
      <c r="N7" s="11">
        <v>0.999</v>
      </c>
      <c r="O7" s="11">
        <v>0.98199999999999998</v>
      </c>
      <c r="P7" s="4">
        <v>608</v>
      </c>
      <c r="Q7" s="4">
        <v>0.97699999999999998</v>
      </c>
      <c r="R7" s="4">
        <v>0.88700000000000001</v>
      </c>
      <c r="S7" s="4">
        <v>115</v>
      </c>
      <c r="T7" s="4">
        <v>0.92900000000000005</v>
      </c>
      <c r="U7" s="4">
        <v>0.89200000000000002</v>
      </c>
      <c r="V7" s="11">
        <v>130.13</v>
      </c>
      <c r="W7" s="11">
        <v>0.998</v>
      </c>
      <c r="X7" s="11">
        <v>0.98</v>
      </c>
      <c r="Y7" s="4">
        <v>27.45</v>
      </c>
      <c r="Z7" s="4">
        <v>0.97299999999999998</v>
      </c>
      <c r="AA7" s="4">
        <v>0.79</v>
      </c>
      <c r="AB7" s="4">
        <v>81.28</v>
      </c>
      <c r="AC7" s="4">
        <v>0.82099999999999995</v>
      </c>
      <c r="AD7" s="4">
        <v>0.81</v>
      </c>
      <c r="AE7" s="4">
        <v>208.26</v>
      </c>
      <c r="AF7" s="4">
        <v>0.98499999999999999</v>
      </c>
      <c r="AG7" s="4">
        <v>0.95399999999999996</v>
      </c>
      <c r="AH7" s="4">
        <v>0.82799999999999996</v>
      </c>
      <c r="AI7" s="4">
        <v>0.54</v>
      </c>
      <c r="AJ7" s="4">
        <v>0.54400000000000004</v>
      </c>
      <c r="AK7" s="4">
        <v>16.600000000000001</v>
      </c>
      <c r="AL7" s="4">
        <v>0.56299999999999994</v>
      </c>
      <c r="AM7" s="5">
        <v>0.57599999999999996</v>
      </c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</row>
    <row r="8" spans="1:132" x14ac:dyDescent="0.3">
      <c r="A8" s="9"/>
      <c r="B8" s="9"/>
      <c r="C8" s="9"/>
      <c r="D8" s="4">
        <v>210</v>
      </c>
      <c r="E8" s="4">
        <v>0.998</v>
      </c>
      <c r="F8" s="4">
        <v>0.98099999999999998</v>
      </c>
      <c r="G8" s="4">
        <v>160</v>
      </c>
      <c r="H8" s="4">
        <v>0.86499999999999999</v>
      </c>
      <c r="I8" s="4">
        <v>0.74399999999999999</v>
      </c>
      <c r="J8" s="4">
        <v>124</v>
      </c>
      <c r="K8" s="4">
        <v>0.93100000000000005</v>
      </c>
      <c r="L8" s="4">
        <v>0.90100000000000002</v>
      </c>
      <c r="M8" s="4">
        <v>609</v>
      </c>
      <c r="N8" s="4">
        <v>0.998</v>
      </c>
      <c r="O8" s="4">
        <v>0.98299999999999998</v>
      </c>
      <c r="P8" s="4">
        <v>608</v>
      </c>
      <c r="Q8" s="4">
        <v>0.97</v>
      </c>
      <c r="R8" s="4">
        <v>0.871</v>
      </c>
      <c r="S8" s="4">
        <v>140</v>
      </c>
      <c r="T8" s="4">
        <v>0.93</v>
      </c>
      <c r="U8" s="4">
        <v>0.89400000000000002</v>
      </c>
      <c r="V8" s="4">
        <v>142.62</v>
      </c>
      <c r="W8" s="4">
        <v>0.998</v>
      </c>
      <c r="X8" s="4">
        <v>0.97599999999999998</v>
      </c>
      <c r="Y8" s="4">
        <v>27.49</v>
      </c>
      <c r="Z8" s="4">
        <v>0.97599999999999998</v>
      </c>
      <c r="AA8" s="4">
        <v>0.78700000000000003</v>
      </c>
      <c r="AB8" s="4">
        <v>81.33</v>
      </c>
      <c r="AC8" s="4">
        <v>0.79900000000000004</v>
      </c>
      <c r="AD8" s="4">
        <v>0.79400000000000004</v>
      </c>
      <c r="AE8" s="4">
        <v>215.03</v>
      </c>
      <c r="AF8" s="4">
        <v>0.98499999999999999</v>
      </c>
      <c r="AG8" s="4">
        <v>0.95399999999999996</v>
      </c>
      <c r="AH8" s="4">
        <v>0.83599999999999997</v>
      </c>
      <c r="AI8" s="4">
        <v>0.54</v>
      </c>
      <c r="AJ8" s="4">
        <v>0.54400000000000004</v>
      </c>
      <c r="AK8" s="4">
        <v>16.8</v>
      </c>
      <c r="AL8" s="4">
        <v>0.56299999999999994</v>
      </c>
      <c r="AM8" s="5">
        <v>0.57599999999999996</v>
      </c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</row>
    <row r="9" spans="1:132" x14ac:dyDescent="0.3">
      <c r="A9" s="9"/>
      <c r="B9" s="9"/>
      <c r="C9" s="9"/>
      <c r="D9" s="4">
        <v>105</v>
      </c>
      <c r="E9" s="4">
        <v>0.998</v>
      </c>
      <c r="F9" s="4">
        <v>0.98</v>
      </c>
      <c r="G9" s="4">
        <v>160</v>
      </c>
      <c r="H9" s="4">
        <v>0.86699999999999999</v>
      </c>
      <c r="I9" s="4">
        <v>0.746</v>
      </c>
      <c r="J9" s="4">
        <v>128</v>
      </c>
      <c r="K9" s="4">
        <v>0.93</v>
      </c>
      <c r="L9" s="4">
        <v>0.90200000000000002</v>
      </c>
      <c r="M9" s="4">
        <v>378</v>
      </c>
      <c r="N9" s="4">
        <v>0.998</v>
      </c>
      <c r="O9" s="4">
        <v>0.98399999999999999</v>
      </c>
      <c r="P9" s="11">
        <v>589</v>
      </c>
      <c r="Q9" s="11">
        <v>0.98</v>
      </c>
      <c r="R9" s="11">
        <v>0.86199999999999999</v>
      </c>
      <c r="S9" s="11">
        <v>155</v>
      </c>
      <c r="T9" s="11">
        <v>0.93</v>
      </c>
      <c r="U9" s="11">
        <v>0.89900000000000002</v>
      </c>
      <c r="V9" s="4">
        <v>135.72</v>
      </c>
      <c r="W9" s="4">
        <v>0.998</v>
      </c>
      <c r="X9" s="4">
        <v>0.98</v>
      </c>
      <c r="Y9" s="4">
        <v>31.15</v>
      </c>
      <c r="Z9" s="4">
        <v>0.97399999999999998</v>
      </c>
      <c r="AA9" s="4">
        <v>0.79500000000000004</v>
      </c>
      <c r="AB9" s="11">
        <v>82.4</v>
      </c>
      <c r="AC9" s="11">
        <v>0.82599999999999996</v>
      </c>
      <c r="AD9" s="11">
        <v>0.81499999999999995</v>
      </c>
      <c r="AE9" s="4">
        <v>226.42</v>
      </c>
      <c r="AF9" s="4">
        <v>0.98499999999999999</v>
      </c>
      <c r="AG9" s="4">
        <v>0.95399999999999996</v>
      </c>
      <c r="AH9" s="4">
        <v>0.85</v>
      </c>
      <c r="AI9" s="4">
        <v>0.54</v>
      </c>
      <c r="AJ9" s="4">
        <v>0.54400000000000004</v>
      </c>
      <c r="AK9" s="4">
        <v>16.899999999999999</v>
      </c>
      <c r="AL9" s="4">
        <v>0.56299999999999994</v>
      </c>
      <c r="AM9" s="5">
        <v>0.57599999999999996</v>
      </c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</row>
    <row r="10" spans="1:132" x14ac:dyDescent="0.3">
      <c r="A10" s="9"/>
      <c r="B10" s="9"/>
      <c r="C10" s="9"/>
      <c r="D10" s="4">
        <v>147</v>
      </c>
      <c r="E10" s="4">
        <v>0.998</v>
      </c>
      <c r="F10" s="4">
        <v>0.98</v>
      </c>
      <c r="G10" s="4">
        <v>155</v>
      </c>
      <c r="H10" s="4">
        <v>0.86499999999999999</v>
      </c>
      <c r="I10" s="4">
        <v>0.74399999999999999</v>
      </c>
      <c r="J10" s="4">
        <v>76</v>
      </c>
      <c r="K10" s="4">
        <v>0.93</v>
      </c>
      <c r="L10" s="4">
        <v>0.90500000000000003</v>
      </c>
      <c r="M10" s="4">
        <v>189</v>
      </c>
      <c r="N10" s="4">
        <v>0.998</v>
      </c>
      <c r="O10" s="4">
        <v>0.98499999999999999</v>
      </c>
      <c r="P10" s="4">
        <v>608</v>
      </c>
      <c r="Q10" s="4">
        <v>0.97599999999999998</v>
      </c>
      <c r="R10" s="4">
        <v>0.87</v>
      </c>
      <c r="S10" s="4">
        <v>150</v>
      </c>
      <c r="T10" s="4">
        <v>0.93</v>
      </c>
      <c r="U10" s="4">
        <v>0.89800000000000002</v>
      </c>
      <c r="V10" s="4">
        <v>134.72999999999999</v>
      </c>
      <c r="W10" s="4">
        <v>0.998</v>
      </c>
      <c r="X10" s="4">
        <v>0.97899999999999998</v>
      </c>
      <c r="Y10" s="4">
        <v>33.51</v>
      </c>
      <c r="Z10" s="4">
        <v>0.97099999999999997</v>
      </c>
      <c r="AA10" s="4">
        <v>0.78500000000000003</v>
      </c>
      <c r="AB10" s="4">
        <v>83.02</v>
      </c>
      <c r="AC10" s="4">
        <v>0.82299999999999995</v>
      </c>
      <c r="AD10" s="4">
        <v>0.81399999999999995</v>
      </c>
      <c r="AE10" s="4">
        <v>263.54000000000002</v>
      </c>
      <c r="AF10" s="4">
        <v>0.98499999999999999</v>
      </c>
      <c r="AG10" s="4">
        <v>0.95399999999999996</v>
      </c>
      <c r="AH10" s="4">
        <v>0.85499999999999998</v>
      </c>
      <c r="AI10" s="4">
        <v>0.54</v>
      </c>
      <c r="AJ10" s="4">
        <v>0.54400000000000004</v>
      </c>
      <c r="AK10" s="4">
        <v>17</v>
      </c>
      <c r="AL10" s="4">
        <v>0.56299999999999994</v>
      </c>
      <c r="AM10" s="5">
        <v>0.57599999999999996</v>
      </c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</row>
    <row r="11" spans="1:132" x14ac:dyDescent="0.3">
      <c r="A11" s="9"/>
      <c r="B11" s="9"/>
      <c r="C11" s="9"/>
      <c r="D11" s="4">
        <v>168</v>
      </c>
      <c r="E11" s="4">
        <v>0.998</v>
      </c>
      <c r="F11" s="4">
        <v>0.98199999999999998</v>
      </c>
      <c r="G11" s="11">
        <v>160</v>
      </c>
      <c r="H11" s="11">
        <v>0.86799999999999999</v>
      </c>
      <c r="I11" s="11">
        <v>0.74199999999999999</v>
      </c>
      <c r="J11" s="4">
        <v>88</v>
      </c>
      <c r="K11" s="4">
        <v>0.93</v>
      </c>
      <c r="L11" s="4">
        <v>0.90400000000000003</v>
      </c>
      <c r="M11" s="4">
        <v>168</v>
      </c>
      <c r="N11" s="4">
        <v>0.998</v>
      </c>
      <c r="O11" s="4">
        <v>0.98099999999999998</v>
      </c>
      <c r="P11" s="4">
        <v>608</v>
      </c>
      <c r="Q11" s="4">
        <v>0.97399999999999998</v>
      </c>
      <c r="R11" s="4">
        <v>0.879</v>
      </c>
      <c r="S11" s="4">
        <v>155</v>
      </c>
      <c r="T11" s="4">
        <v>0.93</v>
      </c>
      <c r="U11" s="4">
        <v>0.89100000000000001</v>
      </c>
      <c r="V11" s="4">
        <v>131.11000000000001</v>
      </c>
      <c r="W11" s="4">
        <v>0.998</v>
      </c>
      <c r="X11" s="4">
        <v>0.98</v>
      </c>
      <c r="Y11" s="4">
        <v>40.19</v>
      </c>
      <c r="Z11" s="4">
        <v>0.97599999999999998</v>
      </c>
      <c r="AA11" s="4">
        <v>0.79500000000000004</v>
      </c>
      <c r="AB11" s="4">
        <v>83.8</v>
      </c>
      <c r="AC11" s="4">
        <v>0.82399999999999995</v>
      </c>
      <c r="AD11" s="4">
        <v>0.81399999999999995</v>
      </c>
      <c r="AE11" s="4">
        <v>277.79000000000002</v>
      </c>
      <c r="AF11" s="4">
        <v>0.98499999999999999</v>
      </c>
      <c r="AG11" s="4">
        <v>0.95399999999999996</v>
      </c>
      <c r="AH11" s="4">
        <v>0.86599999999999999</v>
      </c>
      <c r="AI11" s="4">
        <v>0.54</v>
      </c>
      <c r="AJ11" s="4">
        <v>0.54400000000000004</v>
      </c>
      <c r="AK11" s="4">
        <v>17.8</v>
      </c>
      <c r="AL11" s="4">
        <v>0.56299999999999994</v>
      </c>
      <c r="AM11" s="5">
        <v>0.57599999999999996</v>
      </c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</row>
    <row r="12" spans="1:132" s="8" customFormat="1" x14ac:dyDescent="0.3">
      <c r="A12" s="7" t="s">
        <v>16</v>
      </c>
      <c r="B12" s="7" t="s">
        <v>17</v>
      </c>
      <c r="C12" s="7" t="s">
        <v>17</v>
      </c>
      <c r="D12" s="7">
        <f>AVERAGE(D2:D11)</f>
        <v>156.80000000000001</v>
      </c>
      <c r="E12" s="7">
        <f t="shared" ref="E12:AM12" si="0">AVERAGE(E2:E11)</f>
        <v>0.998</v>
      </c>
      <c r="F12" s="7">
        <f t="shared" si="0"/>
        <v>0.98119999999999996</v>
      </c>
      <c r="G12" s="7">
        <f t="shared" si="0"/>
        <v>158</v>
      </c>
      <c r="H12" s="7">
        <f t="shared" si="0"/>
        <v>0.86570000000000003</v>
      </c>
      <c r="I12" s="7">
        <f t="shared" si="0"/>
        <v>0.74370000000000003</v>
      </c>
      <c r="J12" s="7">
        <f t="shared" si="0"/>
        <v>95.2</v>
      </c>
      <c r="K12" s="7">
        <f t="shared" si="0"/>
        <v>0.93030000000000013</v>
      </c>
      <c r="L12" s="7">
        <f t="shared" si="0"/>
        <v>0.90180000000000005</v>
      </c>
      <c r="M12" s="14">
        <f t="shared" si="0"/>
        <v>407.4</v>
      </c>
      <c r="N12" s="14">
        <f t="shared" si="0"/>
        <v>0.99809999999999999</v>
      </c>
      <c r="O12" s="14">
        <f t="shared" si="0"/>
        <v>0.98389999999999989</v>
      </c>
      <c r="P12" s="7">
        <f t="shared" si="0"/>
        <v>600.4</v>
      </c>
      <c r="Q12" s="7">
        <f t="shared" si="0"/>
        <v>0.97499999999999998</v>
      </c>
      <c r="R12" s="7">
        <f t="shared" si="0"/>
        <v>0.86930000000000018</v>
      </c>
      <c r="S12" s="7">
        <f t="shared" si="0"/>
        <v>146</v>
      </c>
      <c r="T12" s="7">
        <f t="shared" si="0"/>
        <v>0.92979999999999996</v>
      </c>
      <c r="U12" s="7">
        <f t="shared" si="0"/>
        <v>0.89480000000000004</v>
      </c>
      <c r="V12" s="7">
        <f t="shared" si="0"/>
        <v>131.63299999999998</v>
      </c>
      <c r="W12" s="7">
        <f t="shared" si="0"/>
        <v>0.9978999999999999</v>
      </c>
      <c r="X12" s="7">
        <f t="shared" si="0"/>
        <v>0.97789999999999999</v>
      </c>
      <c r="Y12" s="7">
        <f t="shared" si="0"/>
        <v>29.498000000000001</v>
      </c>
      <c r="Z12" s="7">
        <f t="shared" si="0"/>
        <v>0.97289999999999988</v>
      </c>
      <c r="AA12" s="7">
        <f t="shared" si="0"/>
        <v>0.78990000000000005</v>
      </c>
      <c r="AB12" s="7">
        <f t="shared" si="0"/>
        <v>80.304000000000002</v>
      </c>
      <c r="AC12" s="7">
        <f>AVERAGE(AC2:AC11)</f>
        <v>0.81809999999999994</v>
      </c>
      <c r="AD12" s="7">
        <f t="shared" si="0"/>
        <v>0.80990000000000006</v>
      </c>
      <c r="AE12" s="7">
        <f t="shared" si="0"/>
        <v>202.76899999999998</v>
      </c>
      <c r="AF12" s="7">
        <f t="shared" si="0"/>
        <v>0.98499999999999999</v>
      </c>
      <c r="AG12" s="7">
        <f t="shared" si="0"/>
        <v>0.95399999999999996</v>
      </c>
      <c r="AH12" s="7">
        <f t="shared" si="0"/>
        <v>0.84149999999999991</v>
      </c>
      <c r="AI12" s="7">
        <f t="shared" si="0"/>
        <v>0.54</v>
      </c>
      <c r="AJ12" s="7">
        <f t="shared" si="0"/>
        <v>0.54400000000000015</v>
      </c>
      <c r="AK12" s="7">
        <f t="shared" si="0"/>
        <v>16.41</v>
      </c>
      <c r="AL12" s="7">
        <f t="shared" si="0"/>
        <v>0.56299999999999983</v>
      </c>
      <c r="AM12" s="7">
        <f t="shared" si="0"/>
        <v>0.57599999999999985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</row>
    <row r="13" spans="1:132" s="8" customFormat="1" x14ac:dyDescent="0.3">
      <c r="A13" s="7" t="s">
        <v>15</v>
      </c>
      <c r="B13" s="7" t="s">
        <v>15</v>
      </c>
      <c r="C13" s="7" t="s">
        <v>15</v>
      </c>
      <c r="D13" s="7">
        <f>_xlfn.STDEV.S(D1:D11)</f>
        <v>37.797119231790973</v>
      </c>
      <c r="E13" s="7">
        <f t="shared" ref="E13:AK13" si="1">_xlfn.STDEV.S(E1:E11)</f>
        <v>0</v>
      </c>
      <c r="F13" s="7">
        <f t="shared" si="1"/>
        <v>9.1893658347268214E-4</v>
      </c>
      <c r="G13" s="7">
        <f t="shared" si="1"/>
        <v>3.496029493900505</v>
      </c>
      <c r="H13" s="7">
        <f t="shared" si="1"/>
        <v>1.2516655570345737E-3</v>
      </c>
      <c r="I13" s="7">
        <f t="shared" si="1"/>
        <v>7.6601421512774732E-3</v>
      </c>
      <c r="J13" s="7">
        <f t="shared" si="1"/>
        <v>18.64760931951691</v>
      </c>
      <c r="K13" s="7">
        <f t="shared" si="1"/>
        <v>4.8304589153964835E-4</v>
      </c>
      <c r="L13" s="7">
        <f t="shared" si="1"/>
        <v>1.9321835661585938E-3</v>
      </c>
      <c r="M13" s="7">
        <f t="shared" si="1"/>
        <v>196.79837397702246</v>
      </c>
      <c r="N13" s="7">
        <f t="shared" si="1"/>
        <v>3.1622776601683821E-4</v>
      </c>
      <c r="O13" s="7">
        <f t="shared" si="1"/>
        <v>1.6633299933166213E-3</v>
      </c>
      <c r="P13" s="7">
        <f t="shared" si="1"/>
        <v>9.8115578103921219</v>
      </c>
      <c r="Q13" s="7">
        <f t="shared" si="1"/>
        <v>4.496912521077351E-3</v>
      </c>
      <c r="R13" s="7">
        <f t="shared" si="1"/>
        <v>1.2910374811669028E-2</v>
      </c>
      <c r="S13" s="7">
        <f t="shared" si="1"/>
        <v>12.427567921538166</v>
      </c>
      <c r="T13" s="7">
        <f t="shared" si="1"/>
        <v>4.2163702135578432E-4</v>
      </c>
      <c r="U13" s="7">
        <f t="shared" si="1"/>
        <v>2.6583202716502535E-3</v>
      </c>
      <c r="V13" s="7">
        <f t="shared" si="1"/>
        <v>5.3074916653517015</v>
      </c>
      <c r="W13" s="7">
        <f t="shared" si="1"/>
        <v>3.1622776601683826E-4</v>
      </c>
      <c r="X13" s="7">
        <f t="shared" si="1"/>
        <v>2.183269719175044E-3</v>
      </c>
      <c r="Y13" s="7">
        <f t="shared" si="1"/>
        <v>4.6170404180840752</v>
      </c>
      <c r="Z13" s="7">
        <f t="shared" si="1"/>
        <v>5.1305187088853173E-3</v>
      </c>
      <c r="AA13" s="7">
        <f t="shared" si="1"/>
        <v>4.9766119666563025E-3</v>
      </c>
      <c r="AB13" s="7">
        <f t="shared" si="1"/>
        <v>3.1939811451471605</v>
      </c>
      <c r="AC13" s="7">
        <f t="shared" si="1"/>
        <v>9.2430153809962175E-3</v>
      </c>
      <c r="AD13" s="7">
        <f t="shared" si="1"/>
        <v>7.6514341429854754E-3</v>
      </c>
      <c r="AE13" s="7">
        <f t="shared" si="1"/>
        <v>48.001911871646712</v>
      </c>
      <c r="AF13" s="7">
        <f t="shared" si="1"/>
        <v>0</v>
      </c>
      <c r="AG13" s="7">
        <f t="shared" si="1"/>
        <v>0</v>
      </c>
      <c r="AH13" s="7">
        <f t="shared" si="1"/>
        <v>1.3898441159592935E-2</v>
      </c>
      <c r="AI13" s="7">
        <f t="shared" si="1"/>
        <v>0</v>
      </c>
      <c r="AJ13" s="7">
        <v>0</v>
      </c>
      <c r="AK13" s="7">
        <f t="shared" si="1"/>
        <v>0.89498603341057803</v>
      </c>
      <c r="AL13" s="7">
        <v>0</v>
      </c>
      <c r="AM13" s="7">
        <v>0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</row>
    <row r="14" spans="1:132" s="3" customFormat="1" x14ac:dyDescent="0.3">
      <c r="A14" s="1" t="s">
        <v>19</v>
      </c>
      <c r="B14" s="1"/>
      <c r="C14" s="1"/>
      <c r="D14" s="1" t="s">
        <v>0</v>
      </c>
      <c r="E14" s="1"/>
      <c r="F14" s="1"/>
      <c r="G14" s="1" t="s">
        <v>1</v>
      </c>
      <c r="H14" s="1"/>
      <c r="I14" s="1"/>
      <c r="J14" s="1" t="s">
        <v>2</v>
      </c>
      <c r="K14" s="1"/>
      <c r="L14" s="1"/>
      <c r="M14" s="1" t="s">
        <v>3</v>
      </c>
      <c r="N14" s="1"/>
      <c r="O14" s="1"/>
      <c r="P14" s="1" t="s">
        <v>4</v>
      </c>
      <c r="Q14" s="1"/>
      <c r="R14" s="1"/>
      <c r="S14" s="1" t="s">
        <v>5</v>
      </c>
      <c r="T14" s="1"/>
      <c r="U14" s="1"/>
      <c r="V14" s="1" t="s">
        <v>6</v>
      </c>
      <c r="W14" s="1"/>
      <c r="X14" s="1"/>
      <c r="Y14" s="1" t="s">
        <v>7</v>
      </c>
      <c r="Z14" s="1"/>
      <c r="AA14" s="1"/>
      <c r="AB14" s="1" t="s">
        <v>8</v>
      </c>
      <c r="AC14" s="1"/>
      <c r="AD14" s="1"/>
      <c r="AE14" s="1" t="s">
        <v>9</v>
      </c>
      <c r="AF14" s="1"/>
      <c r="AG14" s="1"/>
      <c r="AH14" s="1" t="s">
        <v>10</v>
      </c>
      <c r="AI14" s="1"/>
      <c r="AJ14" s="1"/>
      <c r="AK14" s="1" t="s">
        <v>11</v>
      </c>
      <c r="AL14" s="1"/>
      <c r="AM14" s="2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</row>
    <row r="15" spans="1:132" x14ac:dyDescent="0.3">
      <c r="A15" s="4" t="s">
        <v>12</v>
      </c>
      <c r="B15" s="4" t="s">
        <v>14</v>
      </c>
      <c r="C15" s="4" t="s">
        <v>13</v>
      </c>
      <c r="D15" s="4">
        <v>28</v>
      </c>
      <c r="E15" s="4">
        <v>0.998</v>
      </c>
      <c r="F15" s="4">
        <v>0.98099999999999998</v>
      </c>
      <c r="G15" s="4">
        <v>90</v>
      </c>
      <c r="H15" s="4">
        <v>0.90600000000000003</v>
      </c>
      <c r="I15" s="4">
        <v>0.69599999999999995</v>
      </c>
      <c r="J15" s="4">
        <v>60</v>
      </c>
      <c r="K15" s="4">
        <v>0.93500000000000005</v>
      </c>
      <c r="L15" s="4">
        <v>0.89600000000000002</v>
      </c>
      <c r="M15" s="4">
        <v>176</v>
      </c>
      <c r="N15" s="4">
        <v>0.999</v>
      </c>
      <c r="O15" s="4">
        <v>0.98</v>
      </c>
      <c r="P15" s="4">
        <v>320</v>
      </c>
      <c r="Q15" s="13">
        <v>0.98899999999999999</v>
      </c>
      <c r="R15" s="13">
        <v>0.87</v>
      </c>
      <c r="S15" s="4">
        <v>48</v>
      </c>
      <c r="T15" s="4">
        <v>0.93300000000000005</v>
      </c>
      <c r="U15" s="4">
        <v>0.88500000000000001</v>
      </c>
      <c r="V15" s="4">
        <v>55.35</v>
      </c>
      <c r="W15" s="4">
        <v>0.998</v>
      </c>
      <c r="X15" s="4">
        <v>0.97799999999999998</v>
      </c>
      <c r="Y15" s="4">
        <v>14.18</v>
      </c>
      <c r="Z15" s="4">
        <v>0.98199999999999998</v>
      </c>
      <c r="AA15" s="4">
        <v>0.78</v>
      </c>
      <c r="AB15" s="4">
        <v>35.78</v>
      </c>
      <c r="AC15" s="4">
        <v>0.82099999999999995</v>
      </c>
      <c r="AD15" s="4">
        <v>0.81699999999999995</v>
      </c>
      <c r="AE15" s="4">
        <v>146.88999999999999</v>
      </c>
      <c r="AF15" s="4">
        <v>0.97599999999999998</v>
      </c>
      <c r="AG15" s="4">
        <v>0.92100000000000004</v>
      </c>
      <c r="AH15" s="4">
        <v>0.40300000000000002</v>
      </c>
      <c r="AI15" s="4">
        <v>0.52800000000000002</v>
      </c>
      <c r="AJ15" s="4">
        <v>0.53</v>
      </c>
      <c r="AK15" s="4">
        <v>8.8000000000000007</v>
      </c>
      <c r="AL15" s="4">
        <v>0.56100000000000005</v>
      </c>
      <c r="AM15" s="5">
        <v>0.57499999999999996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</row>
    <row r="16" spans="1:132" x14ac:dyDescent="0.3">
      <c r="A16" s="10"/>
      <c r="B16" s="10"/>
      <c r="C16" s="10"/>
      <c r="D16" s="4">
        <v>80</v>
      </c>
      <c r="E16" s="4">
        <v>0.999</v>
      </c>
      <c r="F16" s="4">
        <v>0.98199999999999998</v>
      </c>
      <c r="G16" s="4">
        <v>96</v>
      </c>
      <c r="H16" s="4">
        <v>0.90800000000000003</v>
      </c>
      <c r="I16" s="4">
        <v>0.70099999999999996</v>
      </c>
      <c r="J16" s="4">
        <v>58</v>
      </c>
      <c r="K16" s="4">
        <v>0.93400000000000005</v>
      </c>
      <c r="L16" s="4">
        <v>0.98099999999999998</v>
      </c>
      <c r="M16" s="4">
        <v>341</v>
      </c>
      <c r="N16" s="4">
        <v>0.998</v>
      </c>
      <c r="O16" s="4">
        <v>0.98399999999999999</v>
      </c>
      <c r="P16" s="4">
        <v>320</v>
      </c>
      <c r="Q16" s="13">
        <v>0.99</v>
      </c>
      <c r="R16" s="13">
        <v>0.85499999999999998</v>
      </c>
      <c r="S16" s="4">
        <v>58</v>
      </c>
      <c r="T16" s="4">
        <v>0.93400000000000005</v>
      </c>
      <c r="U16" s="4">
        <v>0.88100000000000001</v>
      </c>
      <c r="V16" s="4">
        <v>55.51</v>
      </c>
      <c r="W16" s="4">
        <v>0.998</v>
      </c>
      <c r="X16" s="4">
        <v>0.97799999999999998</v>
      </c>
      <c r="Y16" s="4">
        <v>14.26</v>
      </c>
      <c r="Z16" s="4">
        <v>0.98399999999999999</v>
      </c>
      <c r="AA16" s="4">
        <v>0.79100000000000004</v>
      </c>
      <c r="AB16" s="4">
        <v>35.79</v>
      </c>
      <c r="AC16" s="4">
        <v>0.82299999999999995</v>
      </c>
      <c r="AD16" s="4">
        <v>0.81200000000000006</v>
      </c>
      <c r="AE16" s="4">
        <v>77.17</v>
      </c>
      <c r="AF16" s="4">
        <v>0.96299999999999997</v>
      </c>
      <c r="AG16" s="4">
        <v>0.91800000000000004</v>
      </c>
      <c r="AH16" s="4">
        <v>0.40600000000000003</v>
      </c>
      <c r="AI16" s="4">
        <v>0.53800000000000003</v>
      </c>
      <c r="AJ16" s="4">
        <v>0.53</v>
      </c>
      <c r="AK16" s="4">
        <v>8.1999999999999993</v>
      </c>
      <c r="AL16" s="4">
        <v>0.67100000000000004</v>
      </c>
      <c r="AM16" s="5">
        <v>0.66700000000000004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</row>
    <row r="17" spans="1:132" x14ac:dyDescent="0.3">
      <c r="A17" s="10"/>
      <c r="B17" s="10"/>
      <c r="C17" s="10"/>
      <c r="D17" s="4">
        <v>108</v>
      </c>
      <c r="E17" s="4">
        <v>0.999</v>
      </c>
      <c r="F17" s="4">
        <v>0.97899999999999998</v>
      </c>
      <c r="G17" s="4">
        <v>96</v>
      </c>
      <c r="H17" s="4">
        <v>0.90500000000000003</v>
      </c>
      <c r="I17" s="4">
        <v>0.71499999999999997</v>
      </c>
      <c r="J17" s="4">
        <v>54</v>
      </c>
      <c r="K17" s="4">
        <v>0.93500000000000005</v>
      </c>
      <c r="L17" s="4">
        <v>0.88300000000000001</v>
      </c>
      <c r="M17" s="4">
        <v>275</v>
      </c>
      <c r="N17" s="4">
        <v>0.998</v>
      </c>
      <c r="O17" s="4">
        <v>0.98399999999999999</v>
      </c>
      <c r="P17" s="4">
        <v>300</v>
      </c>
      <c r="Q17" s="13">
        <v>0.98499999999999999</v>
      </c>
      <c r="R17" s="13">
        <v>0.83499999999999996</v>
      </c>
      <c r="S17" s="4">
        <v>54</v>
      </c>
      <c r="T17" s="4">
        <v>0.93500000000000005</v>
      </c>
      <c r="U17" s="4">
        <v>0.88300000000000001</v>
      </c>
      <c r="V17" s="4">
        <v>59.36</v>
      </c>
      <c r="W17" s="4">
        <v>0.997</v>
      </c>
      <c r="X17" s="4">
        <v>0.97399999999999998</v>
      </c>
      <c r="Y17" s="4">
        <v>14.41</v>
      </c>
      <c r="Z17" s="4">
        <v>0.98599999999999999</v>
      </c>
      <c r="AA17" s="4">
        <v>0.78300000000000003</v>
      </c>
      <c r="AB17" s="4">
        <v>35.950000000000003</v>
      </c>
      <c r="AC17" s="4">
        <v>0.82599999999999996</v>
      </c>
      <c r="AD17" s="4">
        <v>0.81499999999999995</v>
      </c>
      <c r="AE17" s="4">
        <v>100.27</v>
      </c>
      <c r="AF17" s="4">
        <v>0.99</v>
      </c>
      <c r="AG17" s="4">
        <v>0.95499999999999996</v>
      </c>
      <c r="AH17" s="4">
        <v>0.40699999999999997</v>
      </c>
      <c r="AI17" s="4">
        <v>0.53100000000000003</v>
      </c>
      <c r="AJ17" s="4">
        <v>0.52800000000000002</v>
      </c>
      <c r="AK17" s="4">
        <v>8.5</v>
      </c>
      <c r="AL17" s="4">
        <v>0.51700000000000002</v>
      </c>
      <c r="AM17" s="5">
        <v>0.52400000000000002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</row>
    <row r="18" spans="1:132" x14ac:dyDescent="0.3">
      <c r="A18" s="10"/>
      <c r="B18" s="10"/>
      <c r="C18" s="10"/>
      <c r="D18" s="4">
        <v>16</v>
      </c>
      <c r="E18" s="4">
        <v>0.998</v>
      </c>
      <c r="F18" s="4">
        <v>0.98599999999999999</v>
      </c>
      <c r="G18" s="4">
        <v>87</v>
      </c>
      <c r="H18" s="4">
        <v>0.89800000000000002</v>
      </c>
      <c r="I18" s="4">
        <v>0.70599999999999996</v>
      </c>
      <c r="J18" s="4">
        <v>58</v>
      </c>
      <c r="K18" s="4">
        <v>0.93400000000000005</v>
      </c>
      <c r="L18" s="4">
        <v>0.88600000000000001</v>
      </c>
      <c r="M18" s="4">
        <v>308</v>
      </c>
      <c r="N18" s="4">
        <v>0.999</v>
      </c>
      <c r="O18" s="4">
        <v>0.98299999999999998</v>
      </c>
      <c r="P18" s="4">
        <v>300</v>
      </c>
      <c r="Q18" s="13">
        <v>0.98899999999999999</v>
      </c>
      <c r="R18" s="13">
        <v>0.84699999999999998</v>
      </c>
      <c r="S18" s="4">
        <v>58</v>
      </c>
      <c r="T18" s="4">
        <v>0.93400000000000005</v>
      </c>
      <c r="U18" s="4">
        <v>0.88600000000000001</v>
      </c>
      <c r="V18" s="4">
        <v>60.92</v>
      </c>
      <c r="W18" s="4">
        <v>0.998</v>
      </c>
      <c r="X18" s="4">
        <v>0.97799999999999998</v>
      </c>
      <c r="Y18" s="4">
        <v>14.47</v>
      </c>
      <c r="Z18" s="4">
        <v>0.98099999999999998</v>
      </c>
      <c r="AA18" s="4">
        <v>0.79</v>
      </c>
      <c r="AB18" s="4">
        <v>35.97</v>
      </c>
      <c r="AC18" s="4">
        <v>0.81699999999999995</v>
      </c>
      <c r="AD18" s="4">
        <v>0.81499999999999995</v>
      </c>
      <c r="AE18" s="4">
        <v>117.87</v>
      </c>
      <c r="AF18" s="4">
        <v>0.96699999999999997</v>
      </c>
      <c r="AG18" s="4">
        <v>0.91600000000000004</v>
      </c>
      <c r="AH18" s="4">
        <v>0.41099999999999998</v>
      </c>
      <c r="AI18" s="4">
        <v>0.54100000000000004</v>
      </c>
      <c r="AJ18" s="4">
        <v>0.52800000000000002</v>
      </c>
      <c r="AK18" s="4">
        <v>8.5</v>
      </c>
      <c r="AL18" s="4">
        <v>0.64</v>
      </c>
      <c r="AM18" s="5">
        <v>0.61899999999999999</v>
      </c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</row>
    <row r="19" spans="1:132" x14ac:dyDescent="0.3">
      <c r="A19" s="10"/>
      <c r="B19" s="10"/>
      <c r="C19" s="10"/>
      <c r="D19" s="4">
        <v>8</v>
      </c>
      <c r="E19" s="4">
        <v>0.998</v>
      </c>
      <c r="F19" s="4">
        <v>0.98499999999999999</v>
      </c>
      <c r="G19" s="4">
        <v>96</v>
      </c>
      <c r="H19" s="4">
        <v>0.90600000000000003</v>
      </c>
      <c r="I19" s="4">
        <v>0.71499999999999997</v>
      </c>
      <c r="J19" s="4">
        <v>44</v>
      </c>
      <c r="K19" s="4">
        <v>0.93200000000000005</v>
      </c>
      <c r="L19" s="4">
        <v>0.88300000000000001</v>
      </c>
      <c r="M19" s="4">
        <v>143</v>
      </c>
      <c r="N19" s="4">
        <v>0.998</v>
      </c>
      <c r="O19" s="4">
        <v>0.98499999999999999</v>
      </c>
      <c r="P19" s="4">
        <v>310</v>
      </c>
      <c r="Q19" s="4">
        <v>0.98799999999999999</v>
      </c>
      <c r="R19" s="4">
        <v>0.84299999999999997</v>
      </c>
      <c r="S19" s="4">
        <v>44</v>
      </c>
      <c r="T19" s="4">
        <v>0.93200000000000005</v>
      </c>
      <c r="U19" s="4">
        <v>0.88300000000000001</v>
      </c>
      <c r="V19" s="4">
        <v>61.72</v>
      </c>
      <c r="W19" s="4">
        <v>0.998</v>
      </c>
      <c r="X19" s="4">
        <v>0.97799999999999998</v>
      </c>
      <c r="Y19" s="4">
        <v>14.51</v>
      </c>
      <c r="Z19" s="4">
        <v>0.98299999999999998</v>
      </c>
      <c r="AA19" s="4">
        <v>0.77300000000000002</v>
      </c>
      <c r="AB19" s="4">
        <v>36.43</v>
      </c>
      <c r="AC19" s="4">
        <v>0.82599999999999996</v>
      </c>
      <c r="AD19" s="4">
        <v>0.81399999999999995</v>
      </c>
      <c r="AE19" s="4">
        <v>81.39</v>
      </c>
      <c r="AF19" s="4">
        <v>0.95899999999999996</v>
      </c>
      <c r="AG19" s="4">
        <v>0.90200000000000002</v>
      </c>
      <c r="AH19" s="4">
        <v>0.41499999999999998</v>
      </c>
      <c r="AI19" s="4">
        <v>0.53200000000000003</v>
      </c>
      <c r="AJ19" s="4">
        <v>0.53300000000000003</v>
      </c>
      <c r="AK19" s="4">
        <v>8.6</v>
      </c>
      <c r="AL19" s="4">
        <v>0.33200000000000002</v>
      </c>
      <c r="AM19" s="5">
        <v>0.32500000000000001</v>
      </c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</row>
    <row r="20" spans="1:132" x14ac:dyDescent="0.3">
      <c r="A20" s="10"/>
      <c r="B20" s="10"/>
      <c r="C20" s="10"/>
      <c r="D20" s="4">
        <v>92</v>
      </c>
      <c r="E20" s="4">
        <v>0.998</v>
      </c>
      <c r="F20" s="4">
        <v>0.98299999999999998</v>
      </c>
      <c r="G20" s="4">
        <v>96</v>
      </c>
      <c r="H20" s="4">
        <v>0.89800000000000002</v>
      </c>
      <c r="I20" s="4">
        <v>0.71699999999999997</v>
      </c>
      <c r="J20" s="4">
        <v>42</v>
      </c>
      <c r="K20" s="4">
        <v>0.93400000000000005</v>
      </c>
      <c r="L20" s="4">
        <v>0.88500000000000001</v>
      </c>
      <c r="M20" s="4">
        <v>343</v>
      </c>
      <c r="N20" s="4">
        <v>0.998</v>
      </c>
      <c r="O20" s="4">
        <v>0.98299999999999998</v>
      </c>
      <c r="P20" s="4">
        <v>320</v>
      </c>
      <c r="Q20" s="4">
        <v>0.98099999999999998</v>
      </c>
      <c r="R20" s="4">
        <v>0.85499999999999998</v>
      </c>
      <c r="S20" s="4">
        <v>42</v>
      </c>
      <c r="T20" s="4">
        <v>0.93400000000000005</v>
      </c>
      <c r="U20" s="4">
        <v>0.88500000000000001</v>
      </c>
      <c r="V20" s="4">
        <v>64.69</v>
      </c>
      <c r="W20" s="4">
        <v>0.998</v>
      </c>
      <c r="X20" s="4">
        <v>0.97699999999999998</v>
      </c>
      <c r="Y20" s="4">
        <v>14.54</v>
      </c>
      <c r="Z20" s="4">
        <v>0.98699999999999999</v>
      </c>
      <c r="AA20" s="4">
        <v>0.77500000000000002</v>
      </c>
      <c r="AB20" s="4">
        <v>36.770000000000003</v>
      </c>
      <c r="AC20" s="4">
        <v>0.82399999999999995</v>
      </c>
      <c r="AD20" s="4">
        <v>0.81399999999999995</v>
      </c>
      <c r="AE20" s="4">
        <v>76.650000000000006</v>
      </c>
      <c r="AF20" s="4">
        <v>0.98399999999999999</v>
      </c>
      <c r="AG20" s="4">
        <v>0.94199999999999995</v>
      </c>
      <c r="AH20" s="4">
        <v>0.41599999999999998</v>
      </c>
      <c r="AI20" s="4">
        <v>0.55700000000000005</v>
      </c>
      <c r="AJ20" s="4">
        <v>0.55200000000000005</v>
      </c>
      <c r="AK20" s="4">
        <v>8.6999999999999993</v>
      </c>
      <c r="AL20" s="4">
        <v>0.5</v>
      </c>
      <c r="AM20" s="5">
        <v>0.499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</row>
    <row r="21" spans="1:132" x14ac:dyDescent="0.3">
      <c r="A21" s="10"/>
      <c r="B21" s="10"/>
      <c r="C21" s="10"/>
      <c r="D21" s="4">
        <v>72</v>
      </c>
      <c r="E21" s="4">
        <v>0.999</v>
      </c>
      <c r="F21" s="4">
        <v>0.98299999999999998</v>
      </c>
      <c r="G21" s="4">
        <v>93</v>
      </c>
      <c r="H21" s="4">
        <v>0.90200000000000002</v>
      </c>
      <c r="I21" s="4">
        <v>0.72699999999999998</v>
      </c>
      <c r="J21" s="4">
        <v>54</v>
      </c>
      <c r="K21" s="4">
        <v>0.93300000000000005</v>
      </c>
      <c r="L21" s="4">
        <v>0.877</v>
      </c>
      <c r="M21" s="4">
        <v>187</v>
      </c>
      <c r="N21" s="4">
        <v>0.999</v>
      </c>
      <c r="O21" s="4">
        <v>0.98399999999999999</v>
      </c>
      <c r="P21" s="4">
        <v>320</v>
      </c>
      <c r="Q21" s="4">
        <v>0.98899999999999999</v>
      </c>
      <c r="R21" s="4">
        <v>0.86399999999999999</v>
      </c>
      <c r="S21" s="4">
        <v>54</v>
      </c>
      <c r="T21" s="4">
        <v>0.93300000000000005</v>
      </c>
      <c r="U21" s="4">
        <v>0.877</v>
      </c>
      <c r="V21" s="4">
        <v>64.86</v>
      </c>
      <c r="W21" s="4">
        <v>0.998</v>
      </c>
      <c r="X21" s="4">
        <v>0.97899999999999998</v>
      </c>
      <c r="Y21" s="4">
        <v>14.68</v>
      </c>
      <c r="Z21" s="4">
        <v>0.98399999999999999</v>
      </c>
      <c r="AA21" s="4">
        <v>0.78200000000000003</v>
      </c>
      <c r="AB21" s="4">
        <v>36.94</v>
      </c>
      <c r="AC21" s="4">
        <v>0.82899999999999996</v>
      </c>
      <c r="AD21" s="4">
        <v>0.81599999999999995</v>
      </c>
      <c r="AE21" s="4">
        <v>110.01</v>
      </c>
      <c r="AF21" s="4">
        <v>0.98199999999999998</v>
      </c>
      <c r="AG21" s="4">
        <v>0.94199999999999995</v>
      </c>
      <c r="AH21" s="4">
        <v>0.41799999999999998</v>
      </c>
      <c r="AI21" s="4">
        <v>0.53300000000000003</v>
      </c>
      <c r="AJ21" s="4">
        <v>0.52300000000000002</v>
      </c>
      <c r="AK21" s="4">
        <v>8.8000000000000007</v>
      </c>
      <c r="AL21" s="4">
        <v>0.32100000000000001</v>
      </c>
      <c r="AM21" s="5">
        <v>0.32500000000000001</v>
      </c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</row>
    <row r="22" spans="1:132" x14ac:dyDescent="0.3">
      <c r="A22" s="10"/>
      <c r="B22" s="10"/>
      <c r="C22" s="10"/>
      <c r="D22" s="4">
        <v>108</v>
      </c>
      <c r="E22" s="4">
        <v>0.999</v>
      </c>
      <c r="F22" s="4">
        <v>0.97799999999999998</v>
      </c>
      <c r="G22" s="4">
        <v>93</v>
      </c>
      <c r="H22" s="4">
        <v>0.90800000000000003</v>
      </c>
      <c r="I22" s="4">
        <v>0.71299999999999997</v>
      </c>
      <c r="J22" s="4">
        <v>44</v>
      </c>
      <c r="K22" s="4">
        <v>0.93400000000000005</v>
      </c>
      <c r="L22" s="4">
        <v>0.88400000000000001</v>
      </c>
      <c r="M22" s="4">
        <v>231</v>
      </c>
      <c r="N22" s="4">
        <v>0.999</v>
      </c>
      <c r="O22" s="4">
        <v>0.97699999999999998</v>
      </c>
      <c r="P22" s="4">
        <v>310</v>
      </c>
      <c r="Q22" s="4">
        <v>0.98599999999999999</v>
      </c>
      <c r="R22" s="4">
        <v>0.85899999999999999</v>
      </c>
      <c r="S22" s="4">
        <v>44</v>
      </c>
      <c r="T22" s="4">
        <v>0.93400000000000005</v>
      </c>
      <c r="U22" s="4">
        <v>0.88400000000000001</v>
      </c>
      <c r="V22" s="4">
        <v>65.73</v>
      </c>
      <c r="W22" s="4">
        <v>0.998</v>
      </c>
      <c r="X22" s="4">
        <v>0.97599999999999998</v>
      </c>
      <c r="Y22" s="4">
        <v>15.48</v>
      </c>
      <c r="Z22" s="4">
        <v>0.98099999999999998</v>
      </c>
      <c r="AA22" s="4">
        <v>0.77300000000000002</v>
      </c>
      <c r="AB22" s="4">
        <v>37.07</v>
      </c>
      <c r="AC22" s="4">
        <v>0.82099999999999995</v>
      </c>
      <c r="AD22" s="4">
        <v>0.81499999999999995</v>
      </c>
      <c r="AE22" s="4">
        <v>140.69999999999999</v>
      </c>
      <c r="AF22" s="4">
        <v>0.98299999999999998</v>
      </c>
      <c r="AG22" s="4">
        <v>0.94</v>
      </c>
      <c r="AH22" s="4">
        <v>0.41799999999999998</v>
      </c>
      <c r="AI22" s="4">
        <v>0.53500000000000003</v>
      </c>
      <c r="AJ22" s="4">
        <v>0.54200000000000004</v>
      </c>
      <c r="AK22" s="4">
        <v>9</v>
      </c>
      <c r="AL22" s="4">
        <v>0.49299999999999999</v>
      </c>
      <c r="AM22" s="5">
        <v>0.49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</row>
    <row r="23" spans="1:132" x14ac:dyDescent="0.3">
      <c r="A23" s="10"/>
      <c r="B23" s="10"/>
      <c r="C23" s="10"/>
      <c r="D23" s="4">
        <v>84</v>
      </c>
      <c r="E23" s="4">
        <v>0.999</v>
      </c>
      <c r="F23" s="4">
        <v>0.98099999999999998</v>
      </c>
      <c r="G23" s="4">
        <v>96</v>
      </c>
      <c r="H23" s="4">
        <v>0.90500000000000003</v>
      </c>
      <c r="I23" s="4">
        <v>0.70199999999999996</v>
      </c>
      <c r="J23" s="4">
        <v>42</v>
      </c>
      <c r="K23" s="4">
        <v>0.93500000000000005</v>
      </c>
      <c r="L23" s="4">
        <v>0.88500000000000001</v>
      </c>
      <c r="M23" s="4">
        <v>308</v>
      </c>
      <c r="N23" s="4">
        <v>0.999</v>
      </c>
      <c r="O23" s="4">
        <v>0.98699999999999999</v>
      </c>
      <c r="P23" s="4">
        <v>310</v>
      </c>
      <c r="Q23" s="4">
        <v>0.98399999999999999</v>
      </c>
      <c r="R23" s="4">
        <v>0.84399999999999997</v>
      </c>
      <c r="S23" s="4">
        <v>42</v>
      </c>
      <c r="T23" s="4">
        <v>0.93500000000000005</v>
      </c>
      <c r="U23" s="4">
        <v>0.88500000000000001</v>
      </c>
      <c r="V23" s="4">
        <v>67.28</v>
      </c>
      <c r="W23" s="4">
        <v>0.998</v>
      </c>
      <c r="X23" s="4">
        <v>0.97699999999999998</v>
      </c>
      <c r="Y23" s="4">
        <v>17.010000000000002</v>
      </c>
      <c r="Z23" s="4">
        <v>0.98299999999999998</v>
      </c>
      <c r="AA23" s="4">
        <v>0.77700000000000002</v>
      </c>
      <c r="AB23" s="4">
        <v>37.75</v>
      </c>
      <c r="AC23" s="4">
        <v>0.82599999999999996</v>
      </c>
      <c r="AD23" s="4">
        <v>0.81200000000000006</v>
      </c>
      <c r="AE23" s="4">
        <v>128.81</v>
      </c>
      <c r="AF23" s="4">
        <v>0.98499999999999999</v>
      </c>
      <c r="AG23" s="4">
        <v>0.93799999999999994</v>
      </c>
      <c r="AH23" s="4">
        <v>0.42</v>
      </c>
      <c r="AI23" s="4">
        <v>0.54300000000000004</v>
      </c>
      <c r="AJ23" s="4">
        <v>0.54300000000000004</v>
      </c>
      <c r="AK23" s="4">
        <v>9.3000000000000007</v>
      </c>
      <c r="AL23" s="4">
        <v>0.50600000000000001</v>
      </c>
      <c r="AM23" s="5">
        <v>0.497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</row>
    <row r="24" spans="1:132" x14ac:dyDescent="0.3">
      <c r="A24" s="10"/>
      <c r="B24" s="10"/>
      <c r="C24" s="10"/>
      <c r="D24" s="4">
        <v>48</v>
      </c>
      <c r="E24" s="4">
        <v>0.999</v>
      </c>
      <c r="F24" s="4">
        <v>0.98299999999999998</v>
      </c>
      <c r="G24" s="4">
        <v>96</v>
      </c>
      <c r="H24" s="4">
        <v>0.90600000000000003</v>
      </c>
      <c r="I24" s="4">
        <v>0.72199999999999998</v>
      </c>
      <c r="J24" s="4">
        <v>36</v>
      </c>
      <c r="K24" s="4">
        <v>0.93300000000000005</v>
      </c>
      <c r="L24" s="4">
        <v>0.89200000000000002</v>
      </c>
      <c r="M24" s="4">
        <v>176</v>
      </c>
      <c r="N24" s="4">
        <v>0.998</v>
      </c>
      <c r="O24" s="4">
        <v>0.98299999999999998</v>
      </c>
      <c r="P24" s="4">
        <v>320</v>
      </c>
      <c r="Q24" s="4">
        <v>0.98699999999999999</v>
      </c>
      <c r="R24" s="4">
        <v>0.85199999999999998</v>
      </c>
      <c r="S24" s="4">
        <v>52</v>
      </c>
      <c r="T24" s="4">
        <v>0.93500000000000005</v>
      </c>
      <c r="U24" s="4">
        <v>0.88100000000000001</v>
      </c>
      <c r="V24" s="4">
        <v>63.48</v>
      </c>
      <c r="W24" s="4">
        <v>0.998</v>
      </c>
      <c r="X24" s="4">
        <v>0.97699999999999998</v>
      </c>
      <c r="Y24" s="4">
        <v>17.16</v>
      </c>
      <c r="Z24" s="4">
        <v>0.98499999999999999</v>
      </c>
      <c r="AA24" s="4">
        <v>0.78300000000000003</v>
      </c>
      <c r="AB24" s="4">
        <v>38.369999999999997</v>
      </c>
      <c r="AC24" s="4">
        <v>0.82199999999999995</v>
      </c>
      <c r="AD24" s="4">
        <v>0.81399999999999995</v>
      </c>
      <c r="AE24" s="4">
        <v>97.34</v>
      </c>
      <c r="AF24" s="4">
        <v>0.97</v>
      </c>
      <c r="AG24" s="4">
        <v>0.92800000000000005</v>
      </c>
      <c r="AH24" s="4">
        <v>0.44</v>
      </c>
      <c r="AI24" s="4">
        <v>0.55200000000000005</v>
      </c>
      <c r="AJ24" s="4">
        <v>0.54800000000000004</v>
      </c>
      <c r="AK24" s="4">
        <v>9.8000000000000007</v>
      </c>
      <c r="AL24" s="4">
        <v>0.502</v>
      </c>
      <c r="AM24" s="5">
        <v>0.501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</row>
    <row r="25" spans="1:132" s="8" customFormat="1" x14ac:dyDescent="0.3">
      <c r="A25" s="7" t="s">
        <v>16</v>
      </c>
      <c r="B25" s="7" t="s">
        <v>17</v>
      </c>
      <c r="C25" s="7" t="s">
        <v>17</v>
      </c>
      <c r="D25" s="14">
        <f>AVERAGE(D15:D24)</f>
        <v>64.400000000000006</v>
      </c>
      <c r="E25" s="14">
        <f t="shared" ref="E25:F25" si="2">AVERAGE(E15:E24)</f>
        <v>0.99860000000000004</v>
      </c>
      <c r="F25" s="14">
        <f t="shared" si="2"/>
        <v>0.98209999999999997</v>
      </c>
      <c r="G25" s="7">
        <f t="shared" ref="G25:AM25" si="3">AVERAGE(G15:G24)</f>
        <v>93.9</v>
      </c>
      <c r="H25" s="7">
        <f t="shared" si="3"/>
        <v>0.90420000000000011</v>
      </c>
      <c r="I25" s="7">
        <f t="shared" si="3"/>
        <v>0.71139999999999992</v>
      </c>
      <c r="J25" s="7">
        <f t="shared" si="3"/>
        <v>49.2</v>
      </c>
      <c r="K25" s="7">
        <f t="shared" si="3"/>
        <v>0.93390000000000006</v>
      </c>
      <c r="L25" s="7">
        <f t="shared" si="3"/>
        <v>0.8952</v>
      </c>
      <c r="M25" s="7">
        <f>AVERAGE(M15:M24)</f>
        <v>248.8</v>
      </c>
      <c r="N25" s="7">
        <f t="shared" ref="N25:O25" si="4">AVERAGE(N15:N24)</f>
        <v>0.99849999999999994</v>
      </c>
      <c r="O25" s="7">
        <f t="shared" si="4"/>
        <v>0.98299999999999998</v>
      </c>
      <c r="P25" s="7">
        <f>AVERAGE(P15:P24)</f>
        <v>313</v>
      </c>
      <c r="Q25" s="7">
        <f>AVERAGE(Q15:Q24)</f>
        <v>0.98680000000000001</v>
      </c>
      <c r="R25" s="7">
        <f>AVERAGE(R15:R24)</f>
        <v>0.85240000000000005</v>
      </c>
      <c r="S25" s="7">
        <f t="shared" si="3"/>
        <v>49.6</v>
      </c>
      <c r="T25" s="7">
        <f t="shared" si="3"/>
        <v>0.93390000000000006</v>
      </c>
      <c r="U25" s="7">
        <f t="shared" si="3"/>
        <v>0.88300000000000001</v>
      </c>
      <c r="V25" s="7">
        <f t="shared" si="3"/>
        <v>61.890000000000008</v>
      </c>
      <c r="W25" s="7">
        <f t="shared" si="3"/>
        <v>0.9978999999999999</v>
      </c>
      <c r="X25" s="7">
        <f t="shared" si="3"/>
        <v>0.97720000000000007</v>
      </c>
      <c r="Y25" s="7">
        <f t="shared" si="3"/>
        <v>15.070000000000002</v>
      </c>
      <c r="Z25" s="7">
        <f t="shared" si="3"/>
        <v>0.98359999999999981</v>
      </c>
      <c r="AA25" s="7">
        <f t="shared" si="3"/>
        <v>0.78070000000000006</v>
      </c>
      <c r="AB25" s="7">
        <f>AVERAGE(AB15:AB24)</f>
        <v>36.682000000000002</v>
      </c>
      <c r="AC25" s="7">
        <f t="shared" si="3"/>
        <v>0.82349999999999979</v>
      </c>
      <c r="AD25" s="7">
        <f t="shared" si="3"/>
        <v>0.81439999999999979</v>
      </c>
      <c r="AE25" s="7">
        <f t="shared" si="3"/>
        <v>107.71</v>
      </c>
      <c r="AF25" s="7">
        <f t="shared" si="3"/>
        <v>0.97589999999999999</v>
      </c>
      <c r="AG25" s="7">
        <f t="shared" si="3"/>
        <v>0.93020000000000014</v>
      </c>
      <c r="AH25" s="7">
        <f t="shared" si="3"/>
        <v>0.41539999999999999</v>
      </c>
      <c r="AI25" s="7">
        <f t="shared" si="3"/>
        <v>0.53900000000000003</v>
      </c>
      <c r="AJ25" s="7">
        <f t="shared" si="3"/>
        <v>0.53570000000000007</v>
      </c>
      <c r="AK25" s="7">
        <f>AVERAGE(AK15:AK24)</f>
        <v>8.8199999999999985</v>
      </c>
      <c r="AL25" s="7">
        <f t="shared" si="3"/>
        <v>0.50429999999999997</v>
      </c>
      <c r="AM25" s="7">
        <f t="shared" si="3"/>
        <v>0.50219999999999998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</row>
    <row r="26" spans="1:132" s="8" customFormat="1" x14ac:dyDescent="0.3">
      <c r="A26" s="7" t="s">
        <v>15</v>
      </c>
      <c r="B26" s="7" t="s">
        <v>15</v>
      </c>
      <c r="C26" s="7" t="s">
        <v>15</v>
      </c>
      <c r="D26" s="7">
        <f>_xlfn.STDEV.S(D15:D24)</f>
        <v>37.068105487662095</v>
      </c>
      <c r="E26" s="7">
        <f t="shared" ref="E26:F26" si="5">_xlfn.STDEV.S(E15:E24)</f>
        <v>5.1639777949432264E-4</v>
      </c>
      <c r="F26" s="7">
        <f t="shared" si="5"/>
        <v>2.4698178070456959E-3</v>
      </c>
      <c r="G26" s="7">
        <f t="shared" ref="G26:AM26" si="6">_xlfn.STDEV.S(G15:G24)</f>
        <v>3.178049716414141</v>
      </c>
      <c r="H26" s="7">
        <f t="shared" si="6"/>
        <v>3.675746333890729E-3</v>
      </c>
      <c r="I26" s="7">
        <f t="shared" si="6"/>
        <v>9.8792712281827854E-3</v>
      </c>
      <c r="J26" s="7">
        <f t="shared" si="6"/>
        <v>8.4957505717727866</v>
      </c>
      <c r="K26" s="7">
        <f t="shared" si="6"/>
        <v>9.9442892601175415E-4</v>
      </c>
      <c r="L26" s="7">
        <f t="shared" si="6"/>
        <v>3.0586126121349703E-2</v>
      </c>
      <c r="M26" s="7">
        <f>_xlfn.STDEV.S(M15:M24)</f>
        <v>75.276970065367394</v>
      </c>
      <c r="N26" s="7">
        <f t="shared" ref="N26:O26" si="7">_xlfn.STDEV.S(N15:N24)</f>
        <v>5.2704627669473048E-4</v>
      </c>
      <c r="O26" s="7">
        <f t="shared" si="7"/>
        <v>2.7487370837451096E-3</v>
      </c>
      <c r="P26" s="7">
        <f>_xlfn.STDEV.S(P15:P24)</f>
        <v>8.232726023485645</v>
      </c>
      <c r="Q26" s="7">
        <f>_xlfn.STDEV.S(Q15:Q24)</f>
        <v>2.82055944017416E-3</v>
      </c>
      <c r="R26" s="7">
        <f>_xlfn.STDEV.S(R15:R24)</f>
        <v>1.0500793620801566E-2</v>
      </c>
      <c r="S26" s="7">
        <f t="shared" si="6"/>
        <v>6.3805259274695585</v>
      </c>
      <c r="T26" s="7">
        <f t="shared" si="6"/>
        <v>9.9442892601175415E-4</v>
      </c>
      <c r="U26" s="7">
        <f t="shared" si="6"/>
        <v>2.7080128015453224E-3</v>
      </c>
      <c r="V26" s="7">
        <f t="shared" si="6"/>
        <v>4.1343197747634379</v>
      </c>
      <c r="W26" s="7">
        <f t="shared" si="6"/>
        <v>3.1622776601683826E-4</v>
      </c>
      <c r="X26" s="7">
        <f t="shared" si="6"/>
        <v>1.3984117975602034E-3</v>
      </c>
      <c r="Y26" s="7">
        <f t="shared" si="6"/>
        <v>1.1200297615093393</v>
      </c>
      <c r="Z26" s="7">
        <f t="shared" si="6"/>
        <v>2.0110804171997823E-3</v>
      </c>
      <c r="AA26" s="7">
        <f t="shared" si="6"/>
        <v>6.412661087428705E-3</v>
      </c>
      <c r="AB26" s="7">
        <f t="shared" si="6"/>
        <v>0.87751923055850956</v>
      </c>
      <c r="AC26" s="7">
        <f t="shared" si="6"/>
        <v>3.4399612400917187E-3</v>
      </c>
      <c r="AD26" s="7">
        <f t="shared" si="6"/>
        <v>1.5776212754931946E-3</v>
      </c>
      <c r="AE26" s="7">
        <f t="shared" si="6"/>
        <v>25.669234070727139</v>
      </c>
      <c r="AF26" s="7">
        <f t="shared" si="6"/>
        <v>1.0545667883596151E-2</v>
      </c>
      <c r="AG26" s="7">
        <f t="shared" si="6"/>
        <v>1.593598304327519E-2</v>
      </c>
      <c r="AH26" s="7">
        <f t="shared" si="6"/>
        <v>1.0394442959795603E-2</v>
      </c>
      <c r="AI26" s="7">
        <f t="shared" si="6"/>
        <v>9.4280904158206419E-3</v>
      </c>
      <c r="AJ26" s="7">
        <f t="shared" si="6"/>
        <v>9.7871798230587878E-3</v>
      </c>
      <c r="AK26" s="7">
        <f t="shared" si="6"/>
        <v>0.45655716448703859</v>
      </c>
      <c r="AL26" s="7">
        <f t="shared" si="6"/>
        <v>0.11206154063231878</v>
      </c>
      <c r="AM26" s="7">
        <f t="shared" si="6"/>
        <v>0.11033464248971527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</row>
    <row r="27" spans="1:132" s="3" customFormat="1" x14ac:dyDescent="0.3">
      <c r="A27" s="1" t="s">
        <v>20</v>
      </c>
      <c r="B27" s="1"/>
      <c r="C27" s="1"/>
      <c r="D27" s="1" t="s">
        <v>0</v>
      </c>
      <c r="E27" s="1"/>
      <c r="F27" s="1"/>
      <c r="G27" s="1" t="s">
        <v>1</v>
      </c>
      <c r="H27" s="1"/>
      <c r="I27" s="1"/>
      <c r="J27" s="1" t="s">
        <v>2</v>
      </c>
      <c r="K27" s="1"/>
      <c r="L27" s="1"/>
      <c r="M27" s="1" t="s">
        <v>3</v>
      </c>
      <c r="N27" s="1"/>
      <c r="O27" s="1"/>
      <c r="P27" s="1" t="s">
        <v>4</v>
      </c>
      <c r="Q27" s="1"/>
      <c r="R27" s="1"/>
      <c r="S27" s="1" t="s">
        <v>5</v>
      </c>
      <c r="T27" s="1"/>
      <c r="U27" s="1"/>
      <c r="V27" s="1" t="s">
        <v>6</v>
      </c>
      <c r="W27" s="1"/>
      <c r="X27" s="1"/>
      <c r="Y27" s="1" t="s">
        <v>7</v>
      </c>
      <c r="Z27" s="1"/>
      <c r="AA27" s="1"/>
      <c r="AB27" s="1" t="s">
        <v>8</v>
      </c>
      <c r="AC27" s="1"/>
      <c r="AD27" s="1"/>
      <c r="AE27" s="1" t="s">
        <v>9</v>
      </c>
      <c r="AF27" s="1"/>
      <c r="AG27" s="1"/>
      <c r="AH27" s="1" t="s">
        <v>10</v>
      </c>
      <c r="AI27" s="1"/>
      <c r="AJ27" s="1"/>
      <c r="AK27" s="1" t="s">
        <v>11</v>
      </c>
      <c r="AL27" s="1"/>
      <c r="AM27" s="2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</row>
    <row r="28" spans="1:132" x14ac:dyDescent="0.3">
      <c r="A28" s="4" t="s">
        <v>12</v>
      </c>
      <c r="B28" s="4" t="s">
        <v>14</v>
      </c>
      <c r="C28" s="4" t="s">
        <v>13</v>
      </c>
      <c r="D28" s="4">
        <v>19</v>
      </c>
      <c r="E28" s="4">
        <v>0.998</v>
      </c>
      <c r="F28" s="4">
        <v>0.98299999999999998</v>
      </c>
      <c r="G28" s="4">
        <v>62</v>
      </c>
      <c r="H28" s="4">
        <v>0.91700000000000004</v>
      </c>
      <c r="I28" s="4">
        <v>0.70199999999999996</v>
      </c>
      <c r="J28" s="4">
        <v>29</v>
      </c>
      <c r="K28" s="4">
        <v>0.93100000000000005</v>
      </c>
      <c r="L28" s="4">
        <v>0.88300000000000001</v>
      </c>
      <c r="M28" s="4">
        <v>180</v>
      </c>
      <c r="N28" s="4">
        <v>0.999</v>
      </c>
      <c r="O28" s="4">
        <v>0.98199999999999998</v>
      </c>
      <c r="P28" s="4">
        <v>155</v>
      </c>
      <c r="Q28" s="4">
        <v>0.98</v>
      </c>
      <c r="R28" s="4">
        <v>0.84399999999999997</v>
      </c>
      <c r="S28" s="4">
        <v>30</v>
      </c>
      <c r="T28" s="4">
        <v>0.93500000000000005</v>
      </c>
      <c r="U28" s="4">
        <v>0.873</v>
      </c>
      <c r="V28" s="4">
        <v>13.42</v>
      </c>
      <c r="W28" s="4">
        <v>0.998</v>
      </c>
      <c r="X28" s="4">
        <v>0.98</v>
      </c>
      <c r="Y28" s="4">
        <v>6.98</v>
      </c>
      <c r="Z28" s="4">
        <v>0.98799999999999999</v>
      </c>
      <c r="AA28" s="4">
        <v>0.79</v>
      </c>
      <c r="AB28" s="4">
        <v>16.18</v>
      </c>
      <c r="AC28" s="4">
        <v>0.83</v>
      </c>
      <c r="AD28" s="4">
        <v>0.81599999999999995</v>
      </c>
      <c r="AE28" s="4">
        <v>37.19</v>
      </c>
      <c r="AF28" s="4">
        <v>0.97399999999999998</v>
      </c>
      <c r="AG28" s="4">
        <v>0.93799999999999994</v>
      </c>
      <c r="AH28" s="4">
        <v>0.20300000000000001</v>
      </c>
      <c r="AI28" s="4">
        <v>0.254</v>
      </c>
      <c r="AJ28" s="4">
        <v>0.55400000000000005</v>
      </c>
      <c r="AK28" s="4">
        <v>4.0999999999999996</v>
      </c>
      <c r="AL28" s="4">
        <v>0.56299999999999994</v>
      </c>
      <c r="AM28" s="5">
        <v>0.57499999999999996</v>
      </c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</row>
    <row r="29" spans="1:132" x14ac:dyDescent="0.3">
      <c r="A29" s="10"/>
      <c r="B29" s="10"/>
      <c r="C29" s="10"/>
      <c r="D29" s="4">
        <v>4</v>
      </c>
      <c r="E29" s="4">
        <v>0.998</v>
      </c>
      <c r="F29" s="4">
        <v>0.98199999999999998</v>
      </c>
      <c r="G29" s="4">
        <v>62</v>
      </c>
      <c r="H29" s="4">
        <v>0.91600000000000004</v>
      </c>
      <c r="I29" s="4">
        <v>0.69199999999999995</v>
      </c>
      <c r="J29" s="4">
        <v>23</v>
      </c>
      <c r="K29" s="4">
        <v>0.93400000000000005</v>
      </c>
      <c r="L29" s="4">
        <v>0.88700000000000001</v>
      </c>
      <c r="M29" s="4">
        <v>120</v>
      </c>
      <c r="N29" s="4">
        <v>0.999</v>
      </c>
      <c r="O29" s="4">
        <v>0.98399999999999999</v>
      </c>
      <c r="P29" s="4">
        <v>160</v>
      </c>
      <c r="Q29" s="4">
        <v>0.96399999999999997</v>
      </c>
      <c r="R29" s="4">
        <v>0.84699999999999998</v>
      </c>
      <c r="S29" s="4">
        <v>29</v>
      </c>
      <c r="T29" s="4">
        <v>0.94</v>
      </c>
      <c r="U29" s="4">
        <v>0.875</v>
      </c>
      <c r="V29" s="4">
        <v>13.47</v>
      </c>
      <c r="W29" s="4">
        <v>0.998</v>
      </c>
      <c r="X29" s="4">
        <v>0.97799999999999998</v>
      </c>
      <c r="Y29" s="4">
        <v>7.08</v>
      </c>
      <c r="Z29" s="4">
        <v>0.98699999999999999</v>
      </c>
      <c r="AA29" s="4">
        <v>0.77500000000000002</v>
      </c>
      <c r="AB29" s="4">
        <v>16.72</v>
      </c>
      <c r="AC29" s="4">
        <v>0.82299999999999995</v>
      </c>
      <c r="AD29" s="4">
        <v>0.80800000000000005</v>
      </c>
      <c r="AE29" s="4">
        <v>36.299999999999997</v>
      </c>
      <c r="AF29" s="4">
        <v>0.98699999999999999</v>
      </c>
      <c r="AG29" s="4">
        <v>0.94799999999999995</v>
      </c>
      <c r="AH29" s="4">
        <v>0.21</v>
      </c>
      <c r="AI29" s="4">
        <v>0.55100000000000005</v>
      </c>
      <c r="AJ29" s="4">
        <v>0.52800000000000002</v>
      </c>
      <c r="AK29" s="4">
        <v>3.9</v>
      </c>
      <c r="AL29" s="4">
        <v>0.503</v>
      </c>
      <c r="AM29" s="5">
        <v>0.50700000000000001</v>
      </c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</row>
    <row r="30" spans="1:132" x14ac:dyDescent="0.3">
      <c r="A30" s="10"/>
      <c r="B30" s="10"/>
      <c r="C30" s="10"/>
      <c r="D30" s="4">
        <v>11</v>
      </c>
      <c r="E30" s="4">
        <v>0.998</v>
      </c>
      <c r="F30" s="4">
        <v>0.98299999999999998</v>
      </c>
      <c r="G30" s="4">
        <v>62</v>
      </c>
      <c r="H30" s="4">
        <v>0.92</v>
      </c>
      <c r="I30" s="4">
        <v>0.69699999999999995</v>
      </c>
      <c r="J30" s="4">
        <v>32</v>
      </c>
      <c r="K30" s="4">
        <v>0.93700000000000006</v>
      </c>
      <c r="L30" s="4">
        <v>0.88500000000000001</v>
      </c>
      <c r="M30" s="4">
        <v>144</v>
      </c>
      <c r="N30" s="4">
        <v>0.999</v>
      </c>
      <c r="O30" s="4">
        <v>0.98299999999999998</v>
      </c>
      <c r="P30" s="4">
        <v>155</v>
      </c>
      <c r="Q30" s="4">
        <v>0.97299999999999998</v>
      </c>
      <c r="R30" s="4">
        <v>0.83299999999999996</v>
      </c>
      <c r="S30" s="4">
        <v>26</v>
      </c>
      <c r="T30" s="4">
        <v>0.93799999999999994</v>
      </c>
      <c r="U30" s="4">
        <v>0.88700000000000001</v>
      </c>
      <c r="V30" s="4">
        <v>13.83</v>
      </c>
      <c r="W30" s="4">
        <v>0.998</v>
      </c>
      <c r="X30" s="4">
        <v>0.97499999999999998</v>
      </c>
      <c r="Y30" s="4">
        <v>7.11</v>
      </c>
      <c r="Z30" s="4">
        <v>0.99</v>
      </c>
      <c r="AA30" s="4">
        <v>0.77500000000000002</v>
      </c>
      <c r="AB30" s="4">
        <v>16.77</v>
      </c>
      <c r="AC30" s="4">
        <v>0.82799999999999996</v>
      </c>
      <c r="AD30" s="4">
        <v>0.81200000000000006</v>
      </c>
      <c r="AE30" s="4">
        <v>58.85</v>
      </c>
      <c r="AF30" s="4">
        <v>0.98399999999999999</v>
      </c>
      <c r="AG30" s="4">
        <v>0.94</v>
      </c>
      <c r="AH30" s="4">
        <v>0.21099999999999999</v>
      </c>
      <c r="AI30" s="4">
        <v>0.54100000000000004</v>
      </c>
      <c r="AJ30" s="4">
        <v>0.53800000000000003</v>
      </c>
      <c r="AK30" s="4">
        <v>4.0999999999999996</v>
      </c>
      <c r="AL30" s="4">
        <v>0.32900000000000001</v>
      </c>
      <c r="AM30" s="5">
        <v>0.32500000000000001</v>
      </c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</row>
    <row r="31" spans="1:132" x14ac:dyDescent="0.3">
      <c r="A31" s="10"/>
      <c r="B31" s="10"/>
      <c r="C31" s="10"/>
      <c r="D31" s="4">
        <v>3</v>
      </c>
      <c r="E31" s="4">
        <v>0.998</v>
      </c>
      <c r="F31" s="4">
        <v>0.98599999999999999</v>
      </c>
      <c r="G31" s="4">
        <v>62</v>
      </c>
      <c r="H31" s="4">
        <v>0.91200000000000003</v>
      </c>
      <c r="I31" s="4">
        <v>0.7</v>
      </c>
      <c r="J31" s="4">
        <v>29</v>
      </c>
      <c r="K31" s="4">
        <v>0.93700000000000006</v>
      </c>
      <c r="L31" s="4">
        <v>0.89</v>
      </c>
      <c r="M31" s="4">
        <v>72</v>
      </c>
      <c r="N31" s="4">
        <v>0.998</v>
      </c>
      <c r="O31" s="4">
        <v>0.98199999999999998</v>
      </c>
      <c r="P31" s="4">
        <v>155</v>
      </c>
      <c r="Q31" s="4">
        <v>0.98099999999999998</v>
      </c>
      <c r="R31" s="4">
        <v>0.85299999999999998</v>
      </c>
      <c r="S31" s="4">
        <v>30</v>
      </c>
      <c r="T31" s="4">
        <v>0.93600000000000005</v>
      </c>
      <c r="U31" s="4">
        <v>0.879</v>
      </c>
      <c r="V31" s="4">
        <v>13.86</v>
      </c>
      <c r="W31" s="4">
        <v>0.999</v>
      </c>
      <c r="X31" s="4">
        <v>0.97899999999999998</v>
      </c>
      <c r="Y31" s="4">
        <v>7.28</v>
      </c>
      <c r="Z31" s="4">
        <v>0.98899999999999999</v>
      </c>
      <c r="AA31" s="4">
        <v>0.78100000000000003</v>
      </c>
      <c r="AB31" s="4">
        <v>16.82</v>
      </c>
      <c r="AC31" s="4">
        <v>0.81200000000000006</v>
      </c>
      <c r="AD31" s="4">
        <v>0.78300000000000003</v>
      </c>
      <c r="AE31" s="4">
        <v>44.27</v>
      </c>
      <c r="AF31" s="4">
        <v>0.93400000000000005</v>
      </c>
      <c r="AG31" s="4">
        <v>0.89300000000000002</v>
      </c>
      <c r="AH31" s="4">
        <v>0.214</v>
      </c>
      <c r="AI31" s="4">
        <v>0.52600000000000002</v>
      </c>
      <c r="AJ31" s="4">
        <v>0.52500000000000002</v>
      </c>
      <c r="AK31" s="4">
        <v>4.0999999999999996</v>
      </c>
      <c r="AL31" s="4">
        <v>0.48399999999999999</v>
      </c>
      <c r="AM31" s="5">
        <v>0.49099999999999999</v>
      </c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</row>
    <row r="32" spans="1:132" x14ac:dyDescent="0.3">
      <c r="A32" s="10"/>
      <c r="B32" s="10"/>
      <c r="C32" s="10"/>
      <c r="D32" s="4">
        <v>4</v>
      </c>
      <c r="E32" s="4">
        <v>0.998</v>
      </c>
      <c r="F32" s="4">
        <v>0.98499999999999999</v>
      </c>
      <c r="G32" s="4">
        <v>64</v>
      </c>
      <c r="H32" s="4">
        <v>0.91600000000000004</v>
      </c>
      <c r="I32" s="4">
        <v>0.70399999999999996</v>
      </c>
      <c r="J32" s="4">
        <v>25</v>
      </c>
      <c r="K32" s="4">
        <v>0.94</v>
      </c>
      <c r="L32" s="4">
        <v>0.88200000000000001</v>
      </c>
      <c r="M32" s="4">
        <v>132</v>
      </c>
      <c r="N32" s="4">
        <v>0.999</v>
      </c>
      <c r="O32" s="4">
        <v>0.98</v>
      </c>
      <c r="P32" s="4">
        <v>160</v>
      </c>
      <c r="Q32" s="4">
        <v>0.98499999999999999</v>
      </c>
      <c r="R32" s="4">
        <v>0.80400000000000005</v>
      </c>
      <c r="S32" s="4">
        <v>29</v>
      </c>
      <c r="T32" s="4">
        <v>0.93700000000000006</v>
      </c>
      <c r="U32" s="4">
        <v>0.86499999999999999</v>
      </c>
      <c r="V32" s="4">
        <v>15.84</v>
      </c>
      <c r="W32" s="4">
        <v>0.998</v>
      </c>
      <c r="X32" s="4">
        <v>0.97399999999999998</v>
      </c>
      <c r="Y32" s="4">
        <v>7.34</v>
      </c>
      <c r="Z32" s="4">
        <v>0.98899999999999999</v>
      </c>
      <c r="AA32" s="4">
        <v>0.77</v>
      </c>
      <c r="AB32" s="4">
        <v>17.07</v>
      </c>
      <c r="AC32" s="4">
        <v>0.80500000000000005</v>
      </c>
      <c r="AD32" s="4">
        <v>0.81100000000000005</v>
      </c>
      <c r="AE32" s="4">
        <v>41.03</v>
      </c>
      <c r="AF32" s="4">
        <v>0.93400000000000005</v>
      </c>
      <c r="AG32" s="4">
        <v>0.93700000000000006</v>
      </c>
      <c r="AH32" s="4">
        <v>0.214</v>
      </c>
      <c r="AI32" s="4">
        <v>0.53900000000000003</v>
      </c>
      <c r="AJ32" s="4">
        <v>0.54</v>
      </c>
      <c r="AK32" s="4">
        <v>4.0999999999999996</v>
      </c>
      <c r="AL32" s="4">
        <v>0.51200000000000001</v>
      </c>
      <c r="AM32" s="5">
        <v>0.51600000000000001</v>
      </c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</row>
    <row r="33" spans="1:132" x14ac:dyDescent="0.3">
      <c r="A33" s="10"/>
      <c r="B33" s="10"/>
      <c r="C33" s="10"/>
      <c r="D33" s="4">
        <v>28</v>
      </c>
      <c r="E33" s="4">
        <v>0.999</v>
      </c>
      <c r="F33" s="4">
        <v>0.98399999999999999</v>
      </c>
      <c r="G33" s="4">
        <v>62</v>
      </c>
      <c r="H33" s="4">
        <v>0.91600000000000004</v>
      </c>
      <c r="I33" s="4">
        <v>0.67700000000000005</v>
      </c>
      <c r="J33" s="4">
        <v>32</v>
      </c>
      <c r="K33" s="4">
        <v>0.93600000000000005</v>
      </c>
      <c r="L33" s="4">
        <v>0.88900000000000001</v>
      </c>
      <c r="M33" s="4">
        <v>144</v>
      </c>
      <c r="N33" s="4">
        <v>0.999</v>
      </c>
      <c r="O33" s="4">
        <v>0.98399999999999999</v>
      </c>
      <c r="P33" s="4">
        <v>150</v>
      </c>
      <c r="Q33" s="4">
        <v>0.98199999999999998</v>
      </c>
      <c r="R33" s="4">
        <v>0.83499999999999996</v>
      </c>
      <c r="S33" s="4">
        <v>30</v>
      </c>
      <c r="T33" s="4">
        <v>0.93300000000000005</v>
      </c>
      <c r="U33" s="4">
        <v>0.877</v>
      </c>
      <c r="V33" s="4">
        <v>15.88</v>
      </c>
      <c r="W33" s="4">
        <v>0.998</v>
      </c>
      <c r="X33" s="4">
        <v>0.97399999999999998</v>
      </c>
      <c r="Y33" s="4">
        <v>7.38</v>
      </c>
      <c r="Z33" s="4">
        <v>0.99399999999999999</v>
      </c>
      <c r="AA33" s="4">
        <v>0.78</v>
      </c>
      <c r="AB33" s="4">
        <v>17.21</v>
      </c>
      <c r="AC33" s="4">
        <v>0.83299999999999996</v>
      </c>
      <c r="AD33" s="4">
        <v>0.81100000000000005</v>
      </c>
      <c r="AE33" s="4">
        <v>50.49</v>
      </c>
      <c r="AF33" s="4">
        <v>0.97499999999999998</v>
      </c>
      <c r="AG33" s="4">
        <v>0.94099999999999995</v>
      </c>
      <c r="AH33" s="4">
        <v>0.214</v>
      </c>
      <c r="AI33" s="4">
        <v>0.56100000000000005</v>
      </c>
      <c r="AJ33" s="4">
        <v>0.55600000000000005</v>
      </c>
      <c r="AK33" s="4">
        <v>4.0999999999999996</v>
      </c>
      <c r="AL33" s="4">
        <v>0.57499999999999996</v>
      </c>
      <c r="AM33" s="5">
        <v>0.58099999999999996</v>
      </c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</row>
    <row r="34" spans="1:132" x14ac:dyDescent="0.3">
      <c r="A34" s="10"/>
      <c r="B34" s="10"/>
      <c r="C34" s="10"/>
      <c r="D34" s="4">
        <v>7</v>
      </c>
      <c r="E34" s="4">
        <v>0.999</v>
      </c>
      <c r="F34" s="4">
        <v>0.98399999999999999</v>
      </c>
      <c r="G34" s="4">
        <v>64</v>
      </c>
      <c r="H34" s="4">
        <v>0.91100000000000003</v>
      </c>
      <c r="I34" s="4">
        <v>0.69199999999999995</v>
      </c>
      <c r="J34" s="4">
        <v>24</v>
      </c>
      <c r="K34" s="4">
        <v>0.93600000000000005</v>
      </c>
      <c r="L34" s="4">
        <v>0.89200000000000002</v>
      </c>
      <c r="M34" s="4">
        <v>102</v>
      </c>
      <c r="N34" s="4">
        <v>0.999</v>
      </c>
      <c r="O34" s="4">
        <v>0.98099999999999998</v>
      </c>
      <c r="P34" s="4">
        <v>160</v>
      </c>
      <c r="Q34" s="4">
        <v>0.98</v>
      </c>
      <c r="R34" s="4">
        <v>0.81200000000000006</v>
      </c>
      <c r="S34" s="4">
        <v>24</v>
      </c>
      <c r="T34" s="4">
        <v>0.93400000000000005</v>
      </c>
      <c r="U34" s="4">
        <v>0.876</v>
      </c>
      <c r="V34" s="4">
        <v>17.899999999999999</v>
      </c>
      <c r="W34" s="4">
        <v>0.998</v>
      </c>
      <c r="X34" s="4">
        <v>0.97399999999999998</v>
      </c>
      <c r="Y34" s="4">
        <v>7.41</v>
      </c>
      <c r="Z34" s="4">
        <v>0.99</v>
      </c>
      <c r="AA34" s="4">
        <v>0.77</v>
      </c>
      <c r="AB34" s="4">
        <v>17.34</v>
      </c>
      <c r="AC34" s="4">
        <v>0.82699999999999996</v>
      </c>
      <c r="AD34" s="4">
        <v>0.81100000000000005</v>
      </c>
      <c r="AE34" s="4">
        <v>50.36</v>
      </c>
      <c r="AF34" s="4">
        <v>0.98099999999999998</v>
      </c>
      <c r="AG34" s="4">
        <v>0.94099999999999995</v>
      </c>
      <c r="AH34" s="4">
        <v>0.216</v>
      </c>
      <c r="AI34" s="4">
        <v>0.53900000000000003</v>
      </c>
      <c r="AJ34" s="4">
        <v>0.53700000000000003</v>
      </c>
      <c r="AK34" s="4">
        <v>4.2</v>
      </c>
      <c r="AL34" s="4">
        <v>0.32400000000000001</v>
      </c>
      <c r="AM34" s="5">
        <v>0.32500000000000001</v>
      </c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</row>
    <row r="35" spans="1:132" x14ac:dyDescent="0.3">
      <c r="A35" s="10"/>
      <c r="B35" s="10"/>
      <c r="C35" s="10"/>
      <c r="D35" s="4">
        <v>29</v>
      </c>
      <c r="E35" s="4">
        <v>0.999</v>
      </c>
      <c r="F35" s="4">
        <v>0.97699999999999998</v>
      </c>
      <c r="G35" s="4">
        <v>62</v>
      </c>
      <c r="H35" s="4">
        <v>0.91700000000000004</v>
      </c>
      <c r="I35" s="4">
        <v>0.70099999999999996</v>
      </c>
      <c r="J35" s="4">
        <v>29</v>
      </c>
      <c r="K35" s="4">
        <v>0.93700000000000006</v>
      </c>
      <c r="L35" s="4">
        <v>0.879</v>
      </c>
      <c r="M35" s="4">
        <v>126</v>
      </c>
      <c r="N35" s="4">
        <v>0.999</v>
      </c>
      <c r="O35" s="4">
        <v>0.98299999999999998</v>
      </c>
      <c r="P35" s="4">
        <v>160</v>
      </c>
      <c r="Q35" s="4">
        <v>0.98099999999999998</v>
      </c>
      <c r="R35" s="4">
        <v>0.83299999999999996</v>
      </c>
      <c r="S35" s="4">
        <v>24</v>
      </c>
      <c r="T35" s="4">
        <v>0.93200000000000005</v>
      </c>
      <c r="U35" s="4">
        <v>0.877</v>
      </c>
      <c r="V35" s="4">
        <v>19.329999999999998</v>
      </c>
      <c r="W35" s="4">
        <v>0.998</v>
      </c>
      <c r="X35" s="4">
        <v>0.97599999999999998</v>
      </c>
      <c r="Y35" s="4">
        <v>7.5</v>
      </c>
      <c r="Z35" s="4">
        <v>0.99099999999999999</v>
      </c>
      <c r="AA35" s="4">
        <v>0.78100000000000003</v>
      </c>
      <c r="AB35" s="4">
        <v>17.36</v>
      </c>
      <c r="AC35" s="4">
        <v>0.82499999999999996</v>
      </c>
      <c r="AD35" s="4">
        <v>0.81599999999999995</v>
      </c>
      <c r="AE35" s="4">
        <v>36.880000000000003</v>
      </c>
      <c r="AF35" s="4">
        <v>0.98099999999999998</v>
      </c>
      <c r="AG35" s="4">
        <v>0.94099999999999995</v>
      </c>
      <c r="AH35" s="4">
        <v>0.218</v>
      </c>
      <c r="AI35" s="4">
        <v>0.54500000000000004</v>
      </c>
      <c r="AJ35" s="4">
        <v>0.52500000000000002</v>
      </c>
      <c r="AK35" s="4">
        <v>4.2</v>
      </c>
      <c r="AL35" s="4">
        <v>0.32700000000000001</v>
      </c>
      <c r="AM35" s="5">
        <v>0.32500000000000001</v>
      </c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</row>
    <row r="36" spans="1:132" x14ac:dyDescent="0.3">
      <c r="A36" s="10"/>
      <c r="B36" s="10"/>
      <c r="C36" s="10"/>
      <c r="D36" s="4">
        <v>20</v>
      </c>
      <c r="E36" s="4">
        <v>0.999</v>
      </c>
      <c r="F36" s="4">
        <v>0.98399999999999999</v>
      </c>
      <c r="G36" s="4">
        <v>64</v>
      </c>
      <c r="H36" s="4">
        <v>0.90700000000000003</v>
      </c>
      <c r="I36" s="4">
        <v>0.69899999999999995</v>
      </c>
      <c r="J36" s="4">
        <v>24</v>
      </c>
      <c r="K36" s="4">
        <v>0.93600000000000005</v>
      </c>
      <c r="L36" s="4">
        <v>0.88500000000000001</v>
      </c>
      <c r="M36" s="4">
        <v>162</v>
      </c>
      <c r="N36" s="4">
        <v>0.999</v>
      </c>
      <c r="O36" s="4">
        <v>0.98299999999999998</v>
      </c>
      <c r="P36" s="4">
        <v>160</v>
      </c>
      <c r="Q36" s="4">
        <v>0.97</v>
      </c>
      <c r="R36" s="4">
        <v>0.81200000000000006</v>
      </c>
      <c r="S36" s="4">
        <v>29</v>
      </c>
      <c r="T36" s="4">
        <v>0.93200000000000005</v>
      </c>
      <c r="U36" s="4">
        <v>0.86499999999999999</v>
      </c>
      <c r="V36" s="4">
        <v>21.28</v>
      </c>
      <c r="W36" s="4">
        <v>0.998</v>
      </c>
      <c r="X36" s="4">
        <v>0.98099999999999998</v>
      </c>
      <c r="Y36" s="4">
        <v>7.68</v>
      </c>
      <c r="Z36" s="4">
        <v>0.98899999999999999</v>
      </c>
      <c r="AA36" s="4">
        <v>0.76800000000000002</v>
      </c>
      <c r="AB36" s="4">
        <v>17.39</v>
      </c>
      <c r="AC36" s="4">
        <v>0.82</v>
      </c>
      <c r="AD36" s="4">
        <v>0.81899999999999995</v>
      </c>
      <c r="AE36" s="4">
        <v>48.84</v>
      </c>
      <c r="AF36" s="4">
        <v>0.98099999999999998</v>
      </c>
      <c r="AG36" s="4">
        <v>0.94099999999999995</v>
      </c>
      <c r="AH36" s="4">
        <v>0.218</v>
      </c>
      <c r="AI36" s="4">
        <v>0.55300000000000005</v>
      </c>
      <c r="AJ36" s="4">
        <v>0.54</v>
      </c>
      <c r="AK36" s="4">
        <v>4.2</v>
      </c>
      <c r="AL36" s="4">
        <v>0.497</v>
      </c>
      <c r="AM36" s="5">
        <v>0.499</v>
      </c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</row>
    <row r="37" spans="1:132" x14ac:dyDescent="0.3">
      <c r="A37" s="10"/>
      <c r="B37" s="10"/>
      <c r="C37" s="10"/>
      <c r="D37" s="4">
        <v>25</v>
      </c>
      <c r="E37" s="4">
        <v>0.999</v>
      </c>
      <c r="F37" s="4">
        <v>0.98299999999999998</v>
      </c>
      <c r="G37" s="4">
        <v>56</v>
      </c>
      <c r="H37" s="4">
        <v>0.91600000000000004</v>
      </c>
      <c r="I37" s="4">
        <v>0.70899999999999996</v>
      </c>
      <c r="J37" s="4">
        <v>28</v>
      </c>
      <c r="K37" s="4">
        <v>0.93700000000000006</v>
      </c>
      <c r="L37" s="4">
        <v>0.88300000000000001</v>
      </c>
      <c r="M37" s="4">
        <v>192</v>
      </c>
      <c r="N37" s="4">
        <v>0.998</v>
      </c>
      <c r="O37" s="4">
        <v>0.98199999999999998</v>
      </c>
      <c r="P37" s="4">
        <v>160</v>
      </c>
      <c r="Q37" s="4">
        <v>0.96799999999999997</v>
      </c>
      <c r="R37" s="4">
        <v>0.84599999999999997</v>
      </c>
      <c r="S37" s="4">
        <v>27</v>
      </c>
      <c r="T37" s="4">
        <v>0.93600000000000005</v>
      </c>
      <c r="U37" s="4">
        <v>0.876</v>
      </c>
      <c r="V37" s="4">
        <v>26.45</v>
      </c>
      <c r="W37" s="4">
        <v>0.998</v>
      </c>
      <c r="X37" s="4">
        <v>0.97499999999999998</v>
      </c>
      <c r="Y37" s="4">
        <v>7.85</v>
      </c>
      <c r="Z37" s="4">
        <v>0.98699999999999999</v>
      </c>
      <c r="AA37" s="4">
        <v>0.78</v>
      </c>
      <c r="AB37" s="4">
        <v>18.399999999999999</v>
      </c>
      <c r="AC37" s="4">
        <v>0.83199999999999996</v>
      </c>
      <c r="AD37" s="4">
        <v>0.81699999999999995</v>
      </c>
      <c r="AE37" s="4">
        <v>58.23</v>
      </c>
      <c r="AF37" s="4">
        <v>0.97799999999999998</v>
      </c>
      <c r="AG37" s="4">
        <v>0.93100000000000005</v>
      </c>
      <c r="AH37" s="4">
        <v>0.22</v>
      </c>
      <c r="AI37" s="4">
        <v>0.52700000000000002</v>
      </c>
      <c r="AJ37" s="4">
        <v>0.53800000000000003</v>
      </c>
      <c r="AK37" s="4">
        <v>4.2</v>
      </c>
      <c r="AL37" s="4">
        <v>0.52800000000000002</v>
      </c>
      <c r="AM37" s="5">
        <v>0.53500000000000003</v>
      </c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</row>
    <row r="38" spans="1:132" s="8" customFormat="1" x14ac:dyDescent="0.3">
      <c r="A38" s="7" t="s">
        <v>16</v>
      </c>
      <c r="B38" s="7" t="s">
        <v>17</v>
      </c>
      <c r="C38" s="7" t="s">
        <v>17</v>
      </c>
      <c r="D38" s="7">
        <f>AVERAGE(D28:D37)</f>
        <v>15</v>
      </c>
      <c r="E38" s="7">
        <f t="shared" ref="E38:AM38" si="8">AVERAGE(E28:E37)</f>
        <v>0.99849999999999994</v>
      </c>
      <c r="F38" s="7">
        <f t="shared" si="8"/>
        <v>0.98310000000000008</v>
      </c>
      <c r="G38" s="7">
        <f t="shared" si="8"/>
        <v>62</v>
      </c>
      <c r="H38" s="7">
        <f t="shared" si="8"/>
        <v>0.91480000000000017</v>
      </c>
      <c r="I38" s="7">
        <f t="shared" si="8"/>
        <v>0.69729999999999981</v>
      </c>
      <c r="J38" s="7">
        <f t="shared" si="8"/>
        <v>27.5</v>
      </c>
      <c r="K38" s="7">
        <f t="shared" si="8"/>
        <v>0.93610000000000004</v>
      </c>
      <c r="L38" s="7">
        <f t="shared" si="8"/>
        <v>0.88550000000000006</v>
      </c>
      <c r="M38" s="14">
        <f t="shared" si="8"/>
        <v>137.4</v>
      </c>
      <c r="N38" s="14">
        <f t="shared" si="8"/>
        <v>0.9987999999999998</v>
      </c>
      <c r="O38" s="14">
        <f t="shared" si="8"/>
        <v>0.98239999999999983</v>
      </c>
      <c r="P38" s="7">
        <f t="shared" si="8"/>
        <v>157.5</v>
      </c>
      <c r="Q38" s="7">
        <f t="shared" si="8"/>
        <v>0.97640000000000016</v>
      </c>
      <c r="R38" s="7">
        <f t="shared" si="8"/>
        <v>0.83190000000000008</v>
      </c>
      <c r="S38" s="7">
        <f t="shared" si="8"/>
        <v>27.8</v>
      </c>
      <c r="T38" s="7">
        <f t="shared" si="8"/>
        <v>0.93530000000000002</v>
      </c>
      <c r="U38" s="7">
        <f t="shared" si="8"/>
        <v>0.875</v>
      </c>
      <c r="V38" s="7">
        <f t="shared" si="8"/>
        <v>17.125999999999998</v>
      </c>
      <c r="W38" s="7">
        <f t="shared" si="8"/>
        <v>0.99809999999999999</v>
      </c>
      <c r="X38" s="7">
        <f t="shared" si="8"/>
        <v>0.97660000000000002</v>
      </c>
      <c r="Y38" s="7">
        <f t="shared" si="8"/>
        <v>7.3610000000000015</v>
      </c>
      <c r="Z38" s="7">
        <f t="shared" si="8"/>
        <v>0.98940000000000006</v>
      </c>
      <c r="AA38" s="7">
        <f t="shared" si="8"/>
        <v>0.77700000000000002</v>
      </c>
      <c r="AB38" s="7">
        <f t="shared" si="8"/>
        <v>17.126000000000001</v>
      </c>
      <c r="AC38" s="7">
        <f t="shared" si="8"/>
        <v>0.82350000000000012</v>
      </c>
      <c r="AD38" s="7">
        <f t="shared" si="8"/>
        <v>0.8103999999999999</v>
      </c>
      <c r="AE38" s="7">
        <f t="shared" si="8"/>
        <v>46.244000000000007</v>
      </c>
      <c r="AF38" s="7">
        <f t="shared" si="8"/>
        <v>0.97089999999999999</v>
      </c>
      <c r="AG38" s="7">
        <f t="shared" si="8"/>
        <v>0.93509999999999993</v>
      </c>
      <c r="AH38" s="7">
        <f>AVERAGE(AH28:AH37)</f>
        <v>0.21379999999999999</v>
      </c>
      <c r="AI38" s="7">
        <f>AVERAGE(AI28:AI37)</f>
        <v>0.51360000000000006</v>
      </c>
      <c r="AJ38" s="7">
        <f>AVERAGE(AJ28:AJ37)</f>
        <v>0.53810000000000002</v>
      </c>
      <c r="AK38" s="7">
        <f t="shared" si="8"/>
        <v>4.12</v>
      </c>
      <c r="AL38" s="7">
        <f t="shared" si="8"/>
        <v>0.46419999999999995</v>
      </c>
      <c r="AM38" s="7">
        <f t="shared" si="8"/>
        <v>0.46790000000000004</v>
      </c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</row>
    <row r="39" spans="1:132" s="8" customFormat="1" x14ac:dyDescent="0.3">
      <c r="A39" s="7" t="s">
        <v>15</v>
      </c>
      <c r="B39" s="7" t="s">
        <v>15</v>
      </c>
      <c r="C39" s="7" t="s">
        <v>15</v>
      </c>
      <c r="D39" s="7">
        <f>_xlfn.STDEV.S(D28:D37)</f>
        <v>10.392304845413264</v>
      </c>
      <c r="E39" s="7">
        <f t="shared" ref="E39:AM39" si="9">_xlfn.STDEV.S(E28:E37)</f>
        <v>5.2704627669473048E-4</v>
      </c>
      <c r="F39" s="7">
        <f t="shared" si="9"/>
        <v>2.4244128727957596E-3</v>
      </c>
      <c r="G39" s="7">
        <f t="shared" si="9"/>
        <v>2.3094010767585029</v>
      </c>
      <c r="H39" s="7">
        <f t="shared" si="9"/>
        <v>3.7357135269658437E-3</v>
      </c>
      <c r="I39" s="7">
        <f t="shared" si="9"/>
        <v>8.7945690311944276E-3</v>
      </c>
      <c r="J39" s="7">
        <f t="shared" si="9"/>
        <v>3.3082388735465345</v>
      </c>
      <c r="K39" s="7">
        <f t="shared" si="9"/>
        <v>2.3309511649395927E-3</v>
      </c>
      <c r="L39" s="7">
        <f t="shared" si="9"/>
        <v>4.0069384267237725E-3</v>
      </c>
      <c r="M39" s="7">
        <f t="shared" si="9"/>
        <v>35.715542835017914</v>
      </c>
      <c r="N39" s="7">
        <f t="shared" si="9"/>
        <v>4.2163702135578432E-4</v>
      </c>
      <c r="O39" s="7">
        <f t="shared" si="9"/>
        <v>1.2649110640673528E-3</v>
      </c>
      <c r="P39" s="7">
        <f t="shared" si="9"/>
        <v>3.5355339059327378</v>
      </c>
      <c r="Q39" s="7">
        <f t="shared" si="9"/>
        <v>7.0742098106039049E-3</v>
      </c>
      <c r="R39" s="7">
        <f t="shared" si="9"/>
        <v>1.6999673199473212E-2</v>
      </c>
      <c r="S39" s="7">
        <f t="shared" si="9"/>
        <v>2.3944379994757297</v>
      </c>
      <c r="T39" s="7">
        <f t="shared" si="9"/>
        <v>2.6267851073127069E-3</v>
      </c>
      <c r="U39" s="7">
        <f t="shared" si="9"/>
        <v>6.4463598686045776E-3</v>
      </c>
      <c r="V39" s="7">
        <f t="shared" si="9"/>
        <v>4.2359157477719354</v>
      </c>
      <c r="W39" s="7">
        <f t="shared" si="9"/>
        <v>3.1622776601683821E-4</v>
      </c>
      <c r="X39" s="7">
        <f t="shared" si="9"/>
        <v>2.6749870196985195E-3</v>
      </c>
      <c r="Y39" s="7">
        <f t="shared" si="9"/>
        <v>0.27020362691866273</v>
      </c>
      <c r="Z39" s="7">
        <f t="shared" si="9"/>
        <v>2.065591117977291E-3</v>
      </c>
      <c r="AA39" s="7">
        <f t="shared" si="9"/>
        <v>6.7164805598699676E-3</v>
      </c>
      <c r="AB39" s="7">
        <f t="shared" si="9"/>
        <v>0.58534320416885888</v>
      </c>
      <c r="AC39" s="7">
        <f t="shared" si="9"/>
        <v>8.9845546479623371E-3</v>
      </c>
      <c r="AD39" s="7">
        <f t="shared" si="9"/>
        <v>1.022198067347461E-2</v>
      </c>
      <c r="AE39" s="7">
        <f t="shared" si="9"/>
        <v>8.4584582256788696</v>
      </c>
      <c r="AF39" s="7">
        <f t="shared" si="9"/>
        <v>1.9823947358911336E-2</v>
      </c>
      <c r="AG39" s="7">
        <f t="shared" si="9"/>
        <v>1.538722413779256E-2</v>
      </c>
      <c r="AH39" s="7">
        <f>_xlfn.STDEV.S(AH28:AH37)</f>
        <v>4.9170903772228708E-3</v>
      </c>
      <c r="AI39" s="7">
        <f t="shared" si="9"/>
        <v>9.1863667101489757E-2</v>
      </c>
      <c r="AJ39" s="7">
        <f t="shared" si="9"/>
        <v>1.0681760154581275E-2</v>
      </c>
      <c r="AK39" s="7">
        <f t="shared" si="9"/>
        <v>9.1893658347268287E-2</v>
      </c>
      <c r="AL39" s="7">
        <f t="shared" si="9"/>
        <v>9.895318758551111E-2</v>
      </c>
      <c r="AM39" s="7">
        <f t="shared" si="9"/>
        <v>0.10293951838067071</v>
      </c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11"/>
  <sheetViews>
    <sheetView workbookViewId="0">
      <selection activeCell="V16" sqref="V16"/>
    </sheetView>
  </sheetViews>
  <sheetFormatPr defaultRowHeight="15" x14ac:dyDescent="0.3"/>
  <cols>
    <col min="4" max="4" width="13" customWidth="1"/>
    <col min="13" max="13" width="11.125" customWidth="1"/>
  </cols>
  <sheetData>
    <row r="1" spans="4:16" x14ac:dyDescent="0.3">
      <c r="D1" t="s">
        <v>21</v>
      </c>
      <c r="E1" t="s">
        <v>22</v>
      </c>
      <c r="F1" t="s">
        <v>23</v>
      </c>
      <c r="G1" t="s">
        <v>24</v>
      </c>
      <c r="N1">
        <v>10000</v>
      </c>
      <c r="O1">
        <v>20000</v>
      </c>
      <c r="P1">
        <v>40000</v>
      </c>
    </row>
    <row r="2" spans="4:16" x14ac:dyDescent="0.3">
      <c r="D2" t="s">
        <v>30</v>
      </c>
      <c r="E2" s="4">
        <v>0.998</v>
      </c>
      <c r="F2" s="4">
        <v>0.86570000000000003</v>
      </c>
      <c r="G2" s="4">
        <v>0.93030000000000002</v>
      </c>
      <c r="M2" t="s">
        <v>38</v>
      </c>
      <c r="N2">
        <v>15</v>
      </c>
      <c r="O2">
        <v>64.400000000000006</v>
      </c>
      <c r="P2">
        <v>156.80000000000001</v>
      </c>
    </row>
    <row r="3" spans="4:16" x14ac:dyDescent="0.3">
      <c r="D3" t="s">
        <v>31</v>
      </c>
      <c r="E3" s="4">
        <v>0.98119999999999996</v>
      </c>
      <c r="F3" s="4">
        <v>0.74370000000000003</v>
      </c>
      <c r="G3" s="4">
        <v>0.90180000000000005</v>
      </c>
      <c r="M3" t="s">
        <v>39</v>
      </c>
      <c r="N3">
        <v>62</v>
      </c>
      <c r="O3">
        <v>93.9</v>
      </c>
      <c r="P3">
        <v>158</v>
      </c>
    </row>
    <row r="4" spans="4:16" x14ac:dyDescent="0.3">
      <c r="E4" s="4"/>
      <c r="F4" s="4"/>
      <c r="G4" s="4"/>
      <c r="M4" t="s">
        <v>40</v>
      </c>
      <c r="N4">
        <v>27.5</v>
      </c>
      <c r="O4">
        <v>49.2</v>
      </c>
      <c r="P4">
        <v>95.2</v>
      </c>
    </row>
    <row r="5" spans="4:16" x14ac:dyDescent="0.3">
      <c r="E5" s="4"/>
      <c r="F5" s="4"/>
      <c r="G5" s="4"/>
    </row>
    <row r="6" spans="4:16" x14ac:dyDescent="0.3">
      <c r="E6" s="4"/>
      <c r="F6" s="4"/>
      <c r="G6" s="4"/>
    </row>
    <row r="7" spans="4:16" x14ac:dyDescent="0.3">
      <c r="E7" s="4"/>
      <c r="F7" s="4"/>
      <c r="G7" s="4"/>
    </row>
    <row r="8" spans="4:16" x14ac:dyDescent="0.3">
      <c r="E8" s="4"/>
      <c r="F8" s="4"/>
      <c r="G8" s="4"/>
    </row>
    <row r="9" spans="4:16" x14ac:dyDescent="0.3">
      <c r="E9" s="4"/>
      <c r="F9" s="4"/>
      <c r="G9" s="4"/>
    </row>
    <row r="10" spans="4:16" x14ac:dyDescent="0.3">
      <c r="E10" s="4"/>
      <c r="F10" s="4"/>
      <c r="G10" s="4"/>
    </row>
    <row r="11" spans="4:16" x14ac:dyDescent="0.3">
      <c r="E11" s="4"/>
      <c r="F11" s="4"/>
      <c r="G11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4"/>
  <sheetViews>
    <sheetView workbookViewId="0">
      <selection activeCell="C29" sqref="C29"/>
    </sheetView>
  </sheetViews>
  <sheetFormatPr defaultRowHeight="15" x14ac:dyDescent="0.3"/>
  <cols>
    <col min="4" max="7" width="15.625" customWidth="1"/>
  </cols>
  <sheetData>
    <row r="1" spans="4:16" x14ac:dyDescent="0.3">
      <c r="D1" t="s">
        <v>21</v>
      </c>
      <c r="E1" t="s">
        <v>25</v>
      </c>
      <c r="F1" t="s">
        <v>26</v>
      </c>
      <c r="G1" t="s">
        <v>27</v>
      </c>
      <c r="N1">
        <v>10000</v>
      </c>
      <c r="O1">
        <v>20000</v>
      </c>
      <c r="P1">
        <v>40000</v>
      </c>
    </row>
    <row r="2" spans="4:16" x14ac:dyDescent="0.3">
      <c r="D2" t="s">
        <v>28</v>
      </c>
      <c r="E2" s="4">
        <v>0.99809999999999999</v>
      </c>
      <c r="F2" s="4">
        <v>0.97499999999999998</v>
      </c>
      <c r="G2" s="4">
        <v>0.92979999999999996</v>
      </c>
      <c r="M2" t="s">
        <v>41</v>
      </c>
      <c r="N2">
        <v>137.4</v>
      </c>
      <c r="O2">
        <v>248.8</v>
      </c>
      <c r="P2">
        <v>407.4</v>
      </c>
    </row>
    <row r="3" spans="4:16" x14ac:dyDescent="0.3">
      <c r="D3" t="s">
        <v>29</v>
      </c>
      <c r="E3" s="4">
        <v>0.9839</v>
      </c>
      <c r="F3" s="4">
        <v>0.86929999999999996</v>
      </c>
      <c r="G3" s="4">
        <v>0.89480000000000004</v>
      </c>
      <c r="M3" t="s">
        <v>42</v>
      </c>
      <c r="N3">
        <v>157.5</v>
      </c>
      <c r="O3">
        <v>313</v>
      </c>
      <c r="P3">
        <v>600.4</v>
      </c>
    </row>
    <row r="4" spans="4:16" x14ac:dyDescent="0.3">
      <c r="M4" t="s">
        <v>43</v>
      </c>
      <c r="N4">
        <v>27.8</v>
      </c>
      <c r="O4">
        <v>49.6</v>
      </c>
      <c r="P4">
        <v>146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4"/>
  <sheetViews>
    <sheetView workbookViewId="0">
      <selection activeCell="Q1" sqref="Q1:T4"/>
    </sheetView>
  </sheetViews>
  <sheetFormatPr defaultRowHeight="15" x14ac:dyDescent="0.3"/>
  <sheetData>
    <row r="1" spans="4:20" x14ac:dyDescent="0.3">
      <c r="D1" t="s">
        <v>21</v>
      </c>
      <c r="E1" t="s">
        <v>32</v>
      </c>
      <c r="F1" t="s">
        <v>33</v>
      </c>
      <c r="G1" t="s">
        <v>34</v>
      </c>
      <c r="R1">
        <v>10000</v>
      </c>
      <c r="S1">
        <v>20000</v>
      </c>
      <c r="T1">
        <v>40000</v>
      </c>
    </row>
    <row r="2" spans="4:20" x14ac:dyDescent="0.3">
      <c r="D2" t="s">
        <v>28</v>
      </c>
      <c r="E2" s="4">
        <v>0.99790000000000001</v>
      </c>
      <c r="F2" s="4">
        <v>0.97289999999999999</v>
      </c>
      <c r="G2" s="4">
        <v>0.81810000000000005</v>
      </c>
      <c r="Q2" t="s">
        <v>41</v>
      </c>
      <c r="R2">
        <v>17.13</v>
      </c>
      <c r="S2">
        <v>61.89</v>
      </c>
      <c r="T2">
        <v>131.63</v>
      </c>
    </row>
    <row r="3" spans="4:20" x14ac:dyDescent="0.3">
      <c r="D3" t="s">
        <v>29</v>
      </c>
      <c r="E3" s="4">
        <v>0.97789999999999999</v>
      </c>
      <c r="F3" s="4">
        <v>0.78990000000000005</v>
      </c>
      <c r="G3" s="4">
        <v>0.81989999999999996</v>
      </c>
      <c r="Q3" t="s">
        <v>42</v>
      </c>
      <c r="R3">
        <v>7.36</v>
      </c>
      <c r="S3">
        <v>15.07</v>
      </c>
      <c r="T3">
        <v>29.5</v>
      </c>
    </row>
    <row r="4" spans="4:20" x14ac:dyDescent="0.3">
      <c r="Q4" t="s">
        <v>43</v>
      </c>
      <c r="R4">
        <v>17.13</v>
      </c>
      <c r="S4">
        <v>36.68</v>
      </c>
      <c r="T4">
        <v>80.3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4"/>
  <sheetViews>
    <sheetView workbookViewId="0">
      <selection activeCell="Q1" sqref="Q1:T4"/>
    </sheetView>
  </sheetViews>
  <sheetFormatPr defaultRowHeight="15" x14ac:dyDescent="0.3"/>
  <sheetData>
    <row r="1" spans="4:20" x14ac:dyDescent="0.3">
      <c r="D1" t="s">
        <v>21</v>
      </c>
      <c r="E1" t="s">
        <v>35</v>
      </c>
      <c r="F1" t="s">
        <v>36</v>
      </c>
      <c r="G1" t="s">
        <v>37</v>
      </c>
      <c r="R1">
        <v>10000</v>
      </c>
      <c r="S1">
        <v>20000</v>
      </c>
      <c r="T1">
        <v>40000</v>
      </c>
    </row>
    <row r="2" spans="4:20" x14ac:dyDescent="0.3">
      <c r="D2" t="s">
        <v>28</v>
      </c>
      <c r="E2" s="4">
        <v>0.98499999999999999</v>
      </c>
      <c r="F2" s="4">
        <v>0.54</v>
      </c>
      <c r="G2" s="4">
        <v>0.56299999999999994</v>
      </c>
      <c r="Q2" t="s">
        <v>44</v>
      </c>
      <c r="R2">
        <v>46.24</v>
      </c>
      <c r="S2">
        <v>107.71</v>
      </c>
      <c r="T2">
        <v>202.77</v>
      </c>
    </row>
    <row r="3" spans="4:20" x14ac:dyDescent="0.3">
      <c r="D3" t="s">
        <v>29</v>
      </c>
      <c r="E3" s="4">
        <v>0.95399999999999996</v>
      </c>
      <c r="F3" s="4">
        <v>0.54400000000000004</v>
      </c>
      <c r="G3" s="4">
        <v>0.57599999999999996</v>
      </c>
      <c r="Q3" t="s">
        <v>36</v>
      </c>
      <c r="R3">
        <v>0.21379999999999999</v>
      </c>
      <c r="S3">
        <v>0.41539999999999999</v>
      </c>
      <c r="T3">
        <v>0.84150000000000003</v>
      </c>
    </row>
    <row r="4" spans="4:20" x14ac:dyDescent="0.3">
      <c r="Q4" t="s">
        <v>45</v>
      </c>
      <c r="R4">
        <v>4.12</v>
      </c>
      <c r="S4">
        <v>8.82</v>
      </c>
      <c r="T4">
        <v>16.41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工作表2</vt:lpstr>
      <vt:lpstr>工作表3</vt:lpstr>
      <vt:lpstr>工作表4</vt:lpstr>
      <vt:lpstr>工作表5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2019-07-25T02:39:00Z</dcterms:modified>
</cp:coreProperties>
</file>