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ink/ink1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eki\Dropbox\Daeki\Documents\0. 고려대학교\1. 강의\0. 강의 노트\0. 2022년\2학기\1. BUSS211_OM\제 8장 생산능력계획 &amp; 입지계획\"/>
    </mc:Choice>
  </mc:AlternateContent>
  <xr:revisionPtr revIDLastSave="0" documentId="13_ncr:1_{E05A47A9-C392-4159-870E-14A4D5A37542}" xr6:coauthVersionLast="47" xr6:coauthVersionMax="47" xr10:uidLastSave="{00000000-0000-0000-0000-000000000000}"/>
  <bookViews>
    <workbookView xWindow="42300" yWindow="2475" windowWidth="28800" windowHeight="19125" activeTab="5" xr2:uid="{00000000-000D-0000-FFFF-FFFF00000000}"/>
  </bookViews>
  <sheets>
    <sheet name="Shortest Path" sheetId="9" r:id="rId1"/>
    <sheet name="Max Flow (1)" sheetId="34" r:id="rId2"/>
    <sheet name="Max Flow(2)" sheetId="10" r:id="rId3"/>
    <sheet name="Min Cost" sheetId="11" r:id="rId4"/>
    <sheet name="Transportation Problem" sheetId="27" r:id="rId5"/>
    <sheet name="Simple NetDesign" sheetId="21" r:id="rId6"/>
  </sheets>
  <definedNames>
    <definedName name="fpoint" localSheetId="1">#REF!</definedName>
    <definedName name="fpoint">#REF!</definedName>
    <definedName name="NodeArc_Matrix" comment="node_arc incidence matrix" localSheetId="1">#REF!</definedName>
    <definedName name="NodeArc_Matrix" comment="node_arc incidence matrix">#REF!</definedName>
    <definedName name="NodeNode_Matrix" comment="Node-Node Adjacency Matrix" localSheetId="1">#REF!</definedName>
    <definedName name="NodeNode_Matrix" comment="Node-Node Adjacency Matrix">#REF!</definedName>
    <definedName name="rpoint">#REF!</definedName>
    <definedName name="solver_adj" localSheetId="1" hidden="1">'Max Flow (1)'!$C$10:$H$10</definedName>
    <definedName name="solver_adj" localSheetId="2" hidden="1">'Max Flow(2)'!$C$10:$H$10</definedName>
    <definedName name="solver_adj" localSheetId="3" hidden="1">'Min Cost'!$C$10:$G$10</definedName>
    <definedName name="solver_adj" localSheetId="0" hidden="1">'Shortest Path'!$C$9:$G$9</definedName>
    <definedName name="solver_adj" localSheetId="5" hidden="1">'Simple NetDesign'!$C$10:$J$10</definedName>
    <definedName name="solver_adj" localSheetId="4" hidden="1">'Transportation Problem'!$C$10:$H$10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5" hidden="1">1</definedName>
    <definedName name="solver_drv" localSheetId="4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ng" localSheetId="5" hidden="1">2</definedName>
    <definedName name="solver_eng" localSheetId="4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5" hidden="1">2147483647</definedName>
    <definedName name="solver_itr" localSheetId="4" hidden="1">100</definedName>
    <definedName name="solver_lhs1" localSheetId="1" hidden="1">'Max Flow (1)'!$C$10:$H$10</definedName>
    <definedName name="solver_lhs1" localSheetId="2" hidden="1">'Max Flow(2)'!$C$10:$H$10</definedName>
    <definedName name="solver_lhs1" localSheetId="3" hidden="1">'Min Cost'!$C$10:$G$10</definedName>
    <definedName name="solver_lhs1" localSheetId="0" hidden="1">'Shortest Path'!$I$11:$I$14</definedName>
    <definedName name="solver_lhs1" localSheetId="5" hidden="1">'Simple NetDesign'!$C$10:$H$10</definedName>
    <definedName name="solver_lhs1" localSheetId="4" hidden="1">'Transportation Problem'!$C$10:$H$10</definedName>
    <definedName name="solver_lhs2" localSheetId="1" hidden="1">'Max Flow (1)'!$J$12:$J$15</definedName>
    <definedName name="solver_lhs2" localSheetId="2" hidden="1">'Max Flow(2)'!$J$12:$J$15</definedName>
    <definedName name="solver_lhs2" localSheetId="3" hidden="1">'Min Cost'!$I$12:$I$15</definedName>
    <definedName name="solver_lhs2" localSheetId="0" hidden="1">'Shortest Path'!$I$12</definedName>
    <definedName name="solver_lhs2" localSheetId="5" hidden="1">'Simple NetDesign'!$I$10:$J$10</definedName>
    <definedName name="solver_lhs2" localSheetId="4" hidden="1">'Transportation Problem'!$J$12:$J$13</definedName>
    <definedName name="solver_lhs3" localSheetId="0" hidden="1">'Shortest Path'!$I$13</definedName>
    <definedName name="solver_lhs3" localSheetId="5" hidden="1">'Simple NetDesign'!$L$12:$L$16</definedName>
    <definedName name="solver_lhs3" localSheetId="4" hidden="1">'Transportation Problem'!$J$14:$J$16</definedName>
    <definedName name="solver_lhs4" localSheetId="0" hidden="1">'Shortest Path'!$I$14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0" hidden="1">1</definedName>
    <definedName name="solver_lin" localSheetId="5" hidden="1">1</definedName>
    <definedName name="solver_lin" localSheetId="4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5" hidden="1">2147483647</definedName>
    <definedName name="solver_nod" localSheetId="4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0" hidden="1">1</definedName>
    <definedName name="solver_num" localSheetId="5" hidden="1">3</definedName>
    <definedName name="solver_num" localSheetId="4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5" hidden="1">1</definedName>
    <definedName name="solver_nwt" localSheetId="4" hidden="1">1</definedName>
    <definedName name="solver_opt" localSheetId="1" hidden="1">'Max Flow (1)'!$J$10</definedName>
    <definedName name="solver_opt" localSheetId="2" hidden="1">'Max Flow(2)'!$J$10</definedName>
    <definedName name="solver_opt" localSheetId="3" hidden="1">'Min Cost'!$I$10</definedName>
    <definedName name="solver_opt" localSheetId="0" hidden="1">'Shortest Path'!$I$9</definedName>
    <definedName name="solver_opt" localSheetId="5" hidden="1">'Simple NetDesign'!$L$10</definedName>
    <definedName name="solver_opt" localSheetId="4" hidden="1">'Transportation Problem'!$J$10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5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0" hidden="1">2</definedName>
    <definedName name="solver_rel1" localSheetId="5" hidden="1">1</definedName>
    <definedName name="solver_rel1" localSheetId="4" hidden="1">1</definedName>
    <definedName name="solver_rel2" localSheetId="1" hidden="1">2</definedName>
    <definedName name="solver_rel2" localSheetId="2" hidden="1">2</definedName>
    <definedName name="solver_rel2" localSheetId="3" hidden="1">1</definedName>
    <definedName name="solver_rel2" localSheetId="0" hidden="1">2</definedName>
    <definedName name="solver_rel2" localSheetId="5" hidden="1">5</definedName>
    <definedName name="solver_rel2" localSheetId="4" hidden="1">2</definedName>
    <definedName name="solver_rel3" localSheetId="0" hidden="1">2</definedName>
    <definedName name="solver_rel3" localSheetId="5" hidden="1">1</definedName>
    <definedName name="solver_rel3" localSheetId="4" hidden="1">2</definedName>
    <definedName name="solver_rel4" localSheetId="0" hidden="1">2</definedName>
    <definedName name="solver_rhs1" localSheetId="1" hidden="1">'Max Flow (1)'!$C$7:$G$7</definedName>
    <definedName name="solver_rhs1" localSheetId="2" hidden="1">'Max Flow(2)'!$C$7:$H$7</definedName>
    <definedName name="solver_rhs1" localSheetId="3" hidden="1">'Min Cost'!$C$7:$G$7</definedName>
    <definedName name="solver_rhs1" localSheetId="0" hidden="1">'Shortest Path'!$K$11:$K$14</definedName>
    <definedName name="solver_rhs1" localSheetId="5" hidden="1">'Simple NetDesign'!$C$7:$H$7</definedName>
    <definedName name="solver_rhs1" localSheetId="4" hidden="1">'Transportation Problem'!$C$7:$H$7</definedName>
    <definedName name="solver_rhs2" localSheetId="1" hidden="1">'Max Flow (1)'!$L$12:$L$15</definedName>
    <definedName name="solver_rhs2" localSheetId="2" hidden="1">'Max Flow(2)'!$L$12:$L$15</definedName>
    <definedName name="solver_rhs2" localSheetId="3" hidden="1">'Min Cost'!$K$12:$K$15</definedName>
    <definedName name="solver_rhs2" localSheetId="0" hidden="1">'Shortest Path'!$K$12</definedName>
    <definedName name="solver_rhs2" localSheetId="5" hidden="1">"2진수"</definedName>
    <definedName name="solver_rhs2" localSheetId="4" hidden="1">'Transportation Problem'!$L$12:$L$13</definedName>
    <definedName name="solver_rhs3" localSheetId="0" hidden="1">'Shortest Path'!$K$13</definedName>
    <definedName name="solver_rhs3" localSheetId="5" hidden="1">'Simple NetDesign'!$N$12:$N$16</definedName>
    <definedName name="solver_rhs3" localSheetId="4" hidden="1">'Transportation Problem'!$L$14:$L$16</definedName>
    <definedName name="solver_rhs4" localSheetId="0" hidden="1">'Shortest Path'!$K$14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5" hidden="1">2</definedName>
    <definedName name="solver_rlx" localSheetId="4" hidden="1">1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cl" localSheetId="5" hidden="1">1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5" hidden="1">2147483647</definedName>
    <definedName name="solver_tim" localSheetId="4" hidden="1">100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5" hidden="1">0.01</definedName>
    <definedName name="solver_tol" localSheetId="4" hidden="1">0.05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5" hidden="1">3</definedName>
    <definedName name="solver_ver" localSheetId="4" hidden="1">3</definedName>
    <definedName name="tra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4" l="1"/>
  <c r="J14" i="34"/>
  <c r="J13" i="34"/>
  <c r="J12" i="34"/>
  <c r="J10" i="34"/>
  <c r="J16" i="27"/>
  <c r="J15" i="27"/>
  <c r="J14" i="27"/>
  <c r="J13" i="27"/>
  <c r="J12" i="27"/>
  <c r="J10" i="27"/>
  <c r="J15" i="10"/>
  <c r="J12" i="10"/>
  <c r="J10" i="10"/>
  <c r="J13" i="10"/>
  <c r="J14" i="10"/>
  <c r="I9" i="9"/>
  <c r="I14" i="9"/>
  <c r="I11" i="9"/>
  <c r="I13" i="9"/>
  <c r="I12" i="9"/>
  <c r="L16" i="21"/>
  <c r="L15" i="21"/>
  <c r="L14" i="21"/>
  <c r="L13" i="21"/>
  <c r="L12" i="21"/>
  <c r="L10" i="21"/>
  <c r="I10" i="11"/>
  <c r="I15" i="11"/>
  <c r="I14" i="11"/>
  <c r="I13" i="11"/>
  <c r="I12" i="11"/>
</calcChain>
</file>

<file path=xl/sharedStrings.xml><?xml version="1.0" encoding="utf-8"?>
<sst xmlns="http://schemas.openxmlformats.org/spreadsheetml/2006/main" count="145" uniqueCount="49">
  <si>
    <t>Constraints</t>
    <phoneticPr fontId="2" type="noConversion"/>
  </si>
  <si>
    <t>=</t>
    <phoneticPr fontId="2" type="noConversion"/>
  </si>
  <si>
    <t>&lt;=</t>
    <phoneticPr fontId="2" type="noConversion"/>
  </si>
  <si>
    <t>Variables</t>
    <phoneticPr fontId="2" type="noConversion"/>
  </si>
  <si>
    <t>X12</t>
    <phoneticPr fontId="2" type="noConversion"/>
  </si>
  <si>
    <t>X13</t>
    <phoneticPr fontId="2" type="noConversion"/>
  </si>
  <si>
    <t>X23</t>
    <phoneticPr fontId="2" type="noConversion"/>
  </si>
  <si>
    <t>X24</t>
    <phoneticPr fontId="2" type="noConversion"/>
  </si>
  <si>
    <t>X34</t>
    <phoneticPr fontId="2" type="noConversion"/>
  </si>
  <si>
    <t>i=1</t>
    <phoneticPr fontId="2" type="noConversion"/>
  </si>
  <si>
    <t>i=2</t>
    <phoneticPr fontId="2" type="noConversion"/>
  </si>
  <si>
    <t>i=3</t>
    <phoneticPr fontId="2" type="noConversion"/>
  </si>
  <si>
    <t>i=4</t>
    <phoneticPr fontId="2" type="noConversion"/>
  </si>
  <si>
    <t>b(i)</t>
    <phoneticPr fontId="2" type="noConversion"/>
  </si>
  <si>
    <t>=</t>
    <phoneticPr fontId="2" type="noConversion"/>
  </si>
  <si>
    <t>C(I,j)</t>
    <phoneticPr fontId="2" type="noConversion"/>
  </si>
  <si>
    <t>Shortest Path Problem</t>
    <phoneticPr fontId="2" type="noConversion"/>
  </si>
  <si>
    <t>U(I,j)</t>
    <phoneticPr fontId="2" type="noConversion"/>
  </si>
  <si>
    <t>X41</t>
    <phoneticPr fontId="2" type="noConversion"/>
  </si>
  <si>
    <t>Max_Flow Problem</t>
    <phoneticPr fontId="2" type="noConversion"/>
  </si>
  <si>
    <t>Minimum Cost Problem</t>
    <phoneticPr fontId="2" type="noConversion"/>
  </si>
  <si>
    <t>X11</t>
    <phoneticPr fontId="2" type="noConversion"/>
  </si>
  <si>
    <t>X21</t>
    <phoneticPr fontId="2" type="noConversion"/>
  </si>
  <si>
    <t>X22</t>
    <phoneticPr fontId="2" type="noConversion"/>
  </si>
  <si>
    <t>s=1</t>
    <phoneticPr fontId="2" type="noConversion"/>
  </si>
  <si>
    <t>s=2</t>
    <phoneticPr fontId="2" type="noConversion"/>
  </si>
  <si>
    <t>d=1</t>
    <phoneticPr fontId="2" type="noConversion"/>
  </si>
  <si>
    <t>d=2</t>
    <phoneticPr fontId="2" type="noConversion"/>
  </si>
  <si>
    <t>d=3</t>
    <phoneticPr fontId="2" type="noConversion"/>
  </si>
  <si>
    <t>Transportation Problem</t>
    <phoneticPr fontId="2" type="noConversion"/>
  </si>
  <si>
    <t>Given</t>
    <phoneticPr fontId="2" type="noConversion"/>
  </si>
  <si>
    <t>Objective Functions</t>
    <phoneticPr fontId="2" type="noConversion"/>
  </si>
  <si>
    <t>Given</t>
    <phoneticPr fontId="2" type="noConversion"/>
  </si>
  <si>
    <t>Constraints</t>
    <phoneticPr fontId="2" type="noConversion"/>
  </si>
  <si>
    <t>4 nodes, 5 links (random network) with the following information</t>
    <phoneticPr fontId="2" type="noConversion"/>
  </si>
  <si>
    <t>C(I,j)</t>
    <phoneticPr fontId="2" type="noConversion"/>
  </si>
  <si>
    <t>U(I,j)</t>
    <phoneticPr fontId="2" type="noConversion"/>
  </si>
  <si>
    <t>Objective Variables/Functions</t>
    <phoneticPr fontId="2" type="noConversion"/>
  </si>
  <si>
    <t>Node-Arc Incidence Matrix</t>
    <phoneticPr fontId="2" type="noConversion"/>
  </si>
  <si>
    <t>Y1</t>
    <phoneticPr fontId="2" type="noConversion"/>
  </si>
  <si>
    <t>U(i,j)</t>
    <phoneticPr fontId="2" type="noConversion"/>
  </si>
  <si>
    <t>C(i,j)</t>
    <phoneticPr fontId="2" type="noConversion"/>
  </si>
  <si>
    <t>C(i,j)/F(i)</t>
    <phoneticPr fontId="2" type="noConversion"/>
  </si>
  <si>
    <t>Y2</t>
    <phoneticPr fontId="2" type="noConversion"/>
  </si>
  <si>
    <t>&lt;=</t>
    <phoneticPr fontId="2" type="noConversion"/>
  </si>
  <si>
    <t>&lt;=</t>
    <phoneticPr fontId="2" type="noConversion"/>
  </si>
  <si>
    <t>&lt;=</t>
    <phoneticPr fontId="2" type="noConversion"/>
  </si>
  <si>
    <t>Simple Network Design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</si>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</sst>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2">
    <font>
      <sz val="11"/>
      <name val="휴먼태모음T"/>
      <family val="3"/>
      <charset val="129"/>
    </font>
    <font>
      <sz val="11"/>
      <name val="휴먼태모음T"/>
      <family val="3"/>
      <charset val="129"/>
    </font>
    <font>
      <sz val="8"/>
      <name val="휴먼태모음T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indexed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indexed="12"/>
      <name val="맑은 고딕"/>
      <family val="3"/>
      <charset val="129"/>
      <scheme val="minor"/>
    </font>
    <font>
      <b/>
      <sz val="11"/>
      <color rgb="FFFF0000"/>
      <name val="맑은 고딕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76" fontId="4" fillId="0" borderId="0" xfId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176" fontId="7" fillId="0" borderId="0" xfId="1" applyFont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4" fillId="3" borderId="0" xfId="0" applyFont="1" applyFill="1">
      <alignment vertical="center"/>
    </xf>
    <xf numFmtId="0" fontId="8" fillId="4" borderId="1" xfId="0" applyFont="1" applyFill="1" applyBorder="1">
      <alignment vertical="center"/>
    </xf>
    <xf numFmtId="0" fontId="8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176" fontId="8" fillId="4" borderId="1" xfId="1" applyFont="1" applyFill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8" fillId="0" borderId="15" xfId="0" applyFont="1" applyBorder="1">
      <alignment vertical="center"/>
    </xf>
    <xf numFmtId="0" fontId="5" fillId="0" borderId="15" xfId="0" applyFont="1" applyBorder="1">
      <alignment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0" xfId="0" applyFont="1" applyFill="1" applyBorder="1">
      <alignment vertical="center"/>
    </xf>
    <xf numFmtId="0" fontId="4" fillId="5" borderId="11" xfId="0" applyFont="1" applyFill="1" applyBorder="1">
      <alignment vertical="center"/>
    </xf>
    <xf numFmtId="0" fontId="4" fillId="5" borderId="12" xfId="0" applyFont="1" applyFill="1" applyBorder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76" fontId="4" fillId="5" borderId="9" xfId="1" applyFont="1" applyFill="1" applyBorder="1" applyAlignment="1">
      <alignment horizontal="center" vertical="center"/>
    </xf>
    <xf numFmtId="176" fontId="4" fillId="5" borderId="0" xfId="1" applyFont="1" applyFill="1">
      <alignment vertical="center"/>
    </xf>
    <xf numFmtId="176" fontId="4" fillId="5" borderId="0" xfId="1" applyFont="1" applyFill="1" applyAlignment="1">
      <alignment horizontal="center" vertical="center"/>
    </xf>
    <xf numFmtId="176" fontId="4" fillId="0" borderId="0" xfId="1" applyFont="1" applyFill="1" applyAlignment="1">
      <alignment horizontal="center" vertical="center"/>
    </xf>
    <xf numFmtId="176" fontId="4" fillId="6" borderId="0" xfId="1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4">
    <cellStyle name="Comma [0]" xfId="1" builtinId="6"/>
    <cellStyle name="Normal" xfId="0" builtinId="0"/>
    <cellStyle name="쉼표 [0] 2" xfId="2" xr:uid="{00000000-0005-0000-0000-000002000000}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r>
              <a:rPr lang="en-US"/>
              <a:t>Weighted Moving Averages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'Transportation Model'!#REF!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9C-490A-895C-4E70218E046F}"/>
            </c:ext>
          </c:extLst>
        </c:ser>
        <c:ser>
          <c:idx val="2"/>
          <c:order val="1"/>
          <c:tx>
            <c:v>'Transportation Model'!#REF!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9C-490A-895C-4E70218E046F}"/>
            </c:ext>
          </c:extLst>
        </c:ser>
        <c:ser>
          <c:idx val="3"/>
          <c:order val="2"/>
          <c:tx>
            <c:v>'Transportation Model'!#REF!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59C-490A-895C-4E70218E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45663"/>
        <c:axId val="1"/>
      </c:lineChart>
      <c:catAx>
        <c:axId val="52134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5213456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휴먼태모음T"/>
              <a:ea typeface="휴먼태모음T"/>
              <a:cs typeface="휴먼태모음T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휴먼태모음T"/>
          <a:ea typeface="휴먼태모음T"/>
          <a:cs typeface="휴먼태모음T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r>
              <a:rPr lang="en-US"/>
              <a:t>Weighted Moving Averages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'Transportation Model'!#REF!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28-464D-9C94-7FB312380EA5}"/>
            </c:ext>
          </c:extLst>
        </c:ser>
        <c:ser>
          <c:idx val="2"/>
          <c:order val="1"/>
          <c:tx>
            <c:v>'Transportation Model'!#REF!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E28-464D-9C94-7FB312380EA5}"/>
            </c:ext>
          </c:extLst>
        </c:ser>
        <c:ser>
          <c:idx val="3"/>
          <c:order val="2"/>
          <c:tx>
            <c:v>'Transportation Model'!#REF!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E28-464D-9C94-7FB31238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552495"/>
        <c:axId val="1"/>
      </c:lineChart>
      <c:catAx>
        <c:axId val="38755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3875524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휴먼태모음T"/>
              <a:ea typeface="휴먼태모음T"/>
              <a:cs typeface="휴먼태모음T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휴먼태모음T"/>
          <a:ea typeface="휴먼태모음T"/>
          <a:cs typeface="휴먼태모음T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r>
              <a:rPr lang="en-US"/>
              <a:t>Weighted Moving Averages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'Transportation Model'!#REF!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9A-4E89-9599-BD6E22B37D11}"/>
            </c:ext>
          </c:extLst>
        </c:ser>
        <c:ser>
          <c:idx val="2"/>
          <c:order val="1"/>
          <c:tx>
            <c:v>'Transportation Model'!#REF!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9A-4E89-9599-BD6E22B37D11}"/>
            </c:ext>
          </c:extLst>
        </c:ser>
        <c:ser>
          <c:idx val="3"/>
          <c:order val="2"/>
          <c:tx>
            <c:v>'Transportation Model'!#REF!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9A-4E89-9599-BD6E22B3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552495"/>
        <c:axId val="1"/>
      </c:lineChart>
      <c:catAx>
        <c:axId val="38755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3875524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휴먼태모음T"/>
              <a:ea typeface="휴먼태모음T"/>
              <a:cs typeface="휴먼태모음T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휴먼태모음T"/>
          <a:ea typeface="휴먼태모음T"/>
          <a:cs typeface="휴먼태모음T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r>
              <a:rPr lang="en-US"/>
              <a:t>Weighted Moving Averages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'Transportation Model'!#REF!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E0-41D9-8F22-25176573C845}"/>
            </c:ext>
          </c:extLst>
        </c:ser>
        <c:ser>
          <c:idx val="2"/>
          <c:order val="1"/>
          <c:tx>
            <c:v>'Transportation Model'!#REF!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E0-41D9-8F22-25176573C845}"/>
            </c:ext>
          </c:extLst>
        </c:ser>
        <c:ser>
          <c:idx val="3"/>
          <c:order val="2"/>
          <c:tx>
            <c:v>'Transportation Model'!#REF!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FE0-41D9-8F22-25176573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559567"/>
        <c:axId val="1"/>
      </c:lineChart>
      <c:catAx>
        <c:axId val="38755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387559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휴먼태모음T"/>
              <a:ea typeface="휴먼태모음T"/>
              <a:cs typeface="휴먼태모음T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휴먼태모음T"/>
          <a:ea typeface="휴먼태모음T"/>
          <a:cs typeface="휴먼태모음T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r>
              <a:rPr lang="en-US"/>
              <a:t>Weighted Moving Averages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'Transportation Model'!#REF!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B1-4302-AAEE-BC2FB5B2C960}"/>
            </c:ext>
          </c:extLst>
        </c:ser>
        <c:ser>
          <c:idx val="2"/>
          <c:order val="1"/>
          <c:tx>
            <c:v>'Transportation Model'!#REF!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B1-4302-AAEE-BC2FB5B2C960}"/>
            </c:ext>
          </c:extLst>
        </c:ser>
        <c:ser>
          <c:idx val="3"/>
          <c:order val="2"/>
          <c:tx>
            <c:v>'Transportation Model'!#REF!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B1-4302-AAEE-BC2FB5B2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82495"/>
        <c:axId val="1"/>
      </c:lineChart>
      <c:catAx>
        <c:axId val="38798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3879824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휴먼태모음T"/>
              <a:ea typeface="휴먼태모음T"/>
              <a:cs typeface="휴먼태모음T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휴먼태모음T"/>
          <a:ea typeface="휴먼태모음T"/>
          <a:cs typeface="휴먼태모음T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r>
              <a:rPr lang="en-US"/>
              <a:t>Weighted Moving Averages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'Transportation Model'!#REF!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92-429D-9CF3-6A6CAD84DA87}"/>
            </c:ext>
          </c:extLst>
        </c:ser>
        <c:ser>
          <c:idx val="2"/>
          <c:order val="1"/>
          <c:tx>
            <c:v>'Transportation Model'!#REF!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292-429D-9CF3-6A6CAD84DA87}"/>
            </c:ext>
          </c:extLst>
        </c:ser>
        <c:ser>
          <c:idx val="3"/>
          <c:order val="2"/>
          <c:tx>
            <c:v>'Transportation Model'!#REF!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92-429D-9CF3-6A6CAD84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79583"/>
        <c:axId val="1"/>
      </c:lineChart>
      <c:catAx>
        <c:axId val="38797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휴먼태모음T"/>
                    <a:ea typeface="휴먼태모음T"/>
                    <a:cs typeface="휴먼태모음T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휴먼태모음T"/>
                <a:ea typeface="휴먼태모음T"/>
                <a:cs typeface="휴먼태모음T"/>
              </a:defRPr>
            </a:pPr>
            <a:endParaRPr lang="ko-KR"/>
          </a:p>
        </c:txPr>
        <c:crossAx val="3879795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휴먼태모음T"/>
              <a:ea typeface="휴먼태모음T"/>
              <a:cs typeface="휴먼태모음T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휴먼태모음T"/>
          <a:ea typeface="휴먼태모음T"/>
          <a:cs typeface="휴먼태모음T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7</xdr:col>
      <xdr:colOff>0</xdr:colOff>
      <xdr:row>0</xdr:row>
      <xdr:rowOff>0</xdr:rowOff>
    </xdr:to>
    <xdr:graphicFrame macro="">
      <xdr:nvGraphicFramePr>
        <xdr:cNvPr id="37080" name="차트 1">
          <a:extLst>
            <a:ext uri="{FF2B5EF4-FFF2-40B4-BE49-F238E27FC236}">
              <a16:creationId xmlns:a16="http://schemas.microsoft.com/office/drawing/2014/main" id="{C43A115D-8EBC-49DC-8077-8FE99FA6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211742</xdr:colOff>
      <xdr:row>2</xdr:row>
      <xdr:rowOff>29040</xdr:rowOff>
    </xdr:from>
    <xdr:to>
      <xdr:col>5</xdr:col>
      <xdr:colOff>212102</xdr:colOff>
      <xdr:row>2</xdr:row>
      <xdr:rowOff>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잉크 5">
              <a:extLst>
                <a:ext uri="{FF2B5EF4-FFF2-40B4-BE49-F238E27FC236}">
                  <a16:creationId xmlns:a16="http://schemas.microsoft.com/office/drawing/2014/main" id="{05839D76-5171-4E65-9B1E-27118A8E3D73}"/>
                </a:ext>
              </a:extLst>
            </xdr14:cNvPr>
            <xdr14:cNvContentPartPr/>
          </xdr14:nvContentPartPr>
          <xdr14:nvPr macro=""/>
          <xdr14:xfrm>
            <a:off x="4717800" y="410040"/>
            <a:ext cx="360" cy="360"/>
          </xdr14:xfrm>
        </xdr:contentPart>
      </mc:Choice>
      <mc:Fallback xmlns="">
        <xdr:pic>
          <xdr:nvPicPr>
            <xdr:cNvPr id="6" name="잉크 5">
              <a:extLst>
                <a:ext uri="{FF2B5EF4-FFF2-40B4-BE49-F238E27FC236}">
                  <a16:creationId xmlns:a16="http://schemas.microsoft.com/office/drawing/2014/main" id="{05839D76-5171-4E65-9B1E-27118A8E3D7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63800" y="3024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21979</xdr:colOff>
      <xdr:row>14</xdr:row>
      <xdr:rowOff>183173</xdr:rowOff>
    </xdr:from>
    <xdr:to>
      <xdr:col>11</xdr:col>
      <xdr:colOff>21941</xdr:colOff>
      <xdr:row>27</xdr:row>
      <xdr:rowOff>26682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2FC45F63-52CA-4063-B0DB-3B11E3CD2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1844" y="2850173"/>
          <a:ext cx="5641693" cy="232000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7</xdr:col>
      <xdr:colOff>0</xdr:colOff>
      <xdr:row>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C6360E-94D6-4D08-996E-E11DB72D2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23890</xdr:colOff>
      <xdr:row>17</xdr:row>
      <xdr:rowOff>6350</xdr:rowOff>
    </xdr:from>
    <xdr:to>
      <xdr:col>11</xdr:col>
      <xdr:colOff>522788</xdr:colOff>
      <xdr:row>30</xdr:row>
      <xdr:rowOff>0</xdr:rowOff>
    </xdr:to>
    <xdr:pic>
      <xdr:nvPicPr>
        <xdr:cNvPr id="3" name="그림 3">
          <a:extLst>
            <a:ext uri="{FF2B5EF4-FFF2-40B4-BE49-F238E27FC236}">
              <a16:creationId xmlns:a16="http://schemas.microsoft.com/office/drawing/2014/main" id="{63A4C54E-2BE7-450F-9641-D2079C76E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3715" y="3568700"/>
          <a:ext cx="6985423" cy="27178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145950</xdr:colOff>
      <xdr:row>27</xdr:row>
      <xdr:rowOff>31560</xdr:rowOff>
    </xdr:from>
    <xdr:to>
      <xdr:col>2</xdr:col>
      <xdr:colOff>250710</xdr:colOff>
      <xdr:row>28</xdr:row>
      <xdr:rowOff>41020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잉크 6">
              <a:extLst>
                <a:ext uri="{FF2B5EF4-FFF2-40B4-BE49-F238E27FC236}">
                  <a16:creationId xmlns:a16="http://schemas.microsoft.com/office/drawing/2014/main" id="{3161F49E-FB2A-46C8-BAA2-684128F781AC}"/>
                </a:ext>
              </a:extLst>
            </xdr14:cNvPr>
            <xdr14:cNvContentPartPr/>
          </xdr14:nvContentPartPr>
          <xdr14:nvPr macro=""/>
          <xdr14:xfrm>
            <a:off x="2984400" y="5860860"/>
            <a:ext cx="104760" cy="225360"/>
          </xdr14:xfrm>
        </xdr:contentPart>
      </mc:Choice>
      <mc:Fallback xmlns="">
        <xdr:pic>
          <xdr:nvPicPr>
            <xdr:cNvPr id="7" name="잉크 6">
              <a:extLst>
                <a:ext uri="{FF2B5EF4-FFF2-40B4-BE49-F238E27FC236}">
                  <a16:creationId xmlns:a16="http://schemas.microsoft.com/office/drawing/2014/main" id="{E9A8CBFA-EA53-1B13-9A9F-E7EDD91B9B5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75400" y="5851860"/>
              <a:ext cx="1224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75840</xdr:colOff>
      <xdr:row>26</xdr:row>
      <xdr:rowOff>177620</xdr:rowOff>
    </xdr:from>
    <xdr:to>
      <xdr:col>5</xdr:col>
      <xdr:colOff>266640</xdr:colOff>
      <xdr:row>28</xdr:row>
      <xdr:rowOff>13660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잉크 9">
              <a:extLst>
                <a:ext uri="{FF2B5EF4-FFF2-40B4-BE49-F238E27FC236}">
                  <a16:creationId xmlns:a16="http://schemas.microsoft.com/office/drawing/2014/main" id="{6FE54B4D-C61A-4DAE-826A-48570718BD53}"/>
                </a:ext>
              </a:extLst>
            </xdr14:cNvPr>
            <xdr14:cNvContentPartPr/>
          </xdr14:nvContentPartPr>
          <xdr14:nvPr macro=""/>
          <xdr14:xfrm>
            <a:off x="4800240" y="5791020"/>
            <a:ext cx="190800" cy="267840"/>
          </xdr14:xfrm>
        </xdr:contentPart>
      </mc:Choice>
      <mc:Fallback xmlns="">
        <xdr:pic>
          <xdr:nvPicPr>
            <xdr:cNvPr id="10" name="잉크 9">
              <a:extLst>
                <a:ext uri="{FF2B5EF4-FFF2-40B4-BE49-F238E27FC236}">
                  <a16:creationId xmlns:a16="http://schemas.microsoft.com/office/drawing/2014/main" id="{9D3D4FCC-1B44-0C29-9721-F94BF4CA345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91600" y="5782020"/>
              <a:ext cx="20844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266280</xdr:colOff>
      <xdr:row>23</xdr:row>
      <xdr:rowOff>20720</xdr:rowOff>
    </xdr:from>
    <xdr:to>
      <xdr:col>1</xdr:col>
      <xdr:colOff>537000</xdr:colOff>
      <xdr:row>24</xdr:row>
      <xdr:rowOff>86340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잉크 12">
              <a:extLst>
                <a:ext uri="{FF2B5EF4-FFF2-40B4-BE49-F238E27FC236}">
                  <a16:creationId xmlns:a16="http://schemas.microsoft.com/office/drawing/2014/main" id="{5A37540A-B56B-4301-8C9E-469D3B5F4642}"/>
                </a:ext>
              </a:extLst>
            </xdr14:cNvPr>
            <xdr14:cNvContentPartPr/>
          </xdr14:nvContentPartPr>
          <xdr14:nvPr macro=""/>
          <xdr14:xfrm>
            <a:off x="2476080" y="4986420"/>
            <a:ext cx="270720" cy="281520"/>
          </xdr14:xfrm>
        </xdr:contentPart>
      </mc:Choice>
      <mc:Fallback xmlns="">
        <xdr:pic>
          <xdr:nvPicPr>
            <xdr:cNvPr id="13" name="잉크 12">
              <a:extLst>
                <a:ext uri="{FF2B5EF4-FFF2-40B4-BE49-F238E27FC236}">
                  <a16:creationId xmlns:a16="http://schemas.microsoft.com/office/drawing/2014/main" id="{03576384-9940-B60E-FA10-E3A502E698A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467440" y="4977780"/>
              <a:ext cx="288360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418920</xdr:colOff>
      <xdr:row>22</xdr:row>
      <xdr:rowOff>107380</xdr:rowOff>
    </xdr:from>
    <xdr:to>
      <xdr:col>5</xdr:col>
      <xdr:colOff>597840</xdr:colOff>
      <xdr:row>23</xdr:row>
      <xdr:rowOff>91280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잉크 15">
              <a:extLst>
                <a:ext uri="{FF2B5EF4-FFF2-40B4-BE49-F238E27FC236}">
                  <a16:creationId xmlns:a16="http://schemas.microsoft.com/office/drawing/2014/main" id="{C0FCAF06-6BBB-4259-BC39-864C72455EA1}"/>
                </a:ext>
              </a:extLst>
            </xdr14:cNvPr>
            <xdr14:cNvContentPartPr/>
          </xdr14:nvContentPartPr>
          <xdr14:nvPr macro=""/>
          <xdr14:xfrm>
            <a:off x="5143320" y="4857180"/>
            <a:ext cx="178920" cy="199800"/>
          </xdr14:xfrm>
        </xdr:contentPart>
      </mc:Choice>
      <mc:Fallback xmlns="">
        <xdr:pic>
          <xdr:nvPicPr>
            <xdr:cNvPr id="16" name="잉크 15">
              <a:extLst>
                <a:ext uri="{FF2B5EF4-FFF2-40B4-BE49-F238E27FC236}">
                  <a16:creationId xmlns:a16="http://schemas.microsoft.com/office/drawing/2014/main" id="{1CBB4D26-B148-8010-CA71-44A47AE457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34320" y="4848180"/>
              <a:ext cx="19656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456940</xdr:colOff>
      <xdr:row>16</xdr:row>
      <xdr:rowOff>120460</xdr:rowOff>
    </xdr:from>
    <xdr:to>
      <xdr:col>14</xdr:col>
      <xdr:colOff>457300</xdr:colOff>
      <xdr:row>16</xdr:row>
      <xdr:rowOff>120820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잉크 16">
              <a:extLst>
                <a:ext uri="{FF2B5EF4-FFF2-40B4-BE49-F238E27FC236}">
                  <a16:creationId xmlns:a16="http://schemas.microsoft.com/office/drawing/2014/main" id="{8A5757CA-3545-4DA7-93F4-CA0FD51BA54C}"/>
                </a:ext>
              </a:extLst>
            </xdr14:cNvPr>
            <xdr14:cNvContentPartPr/>
          </xdr14:nvContentPartPr>
          <xdr14:nvPr macro=""/>
          <xdr14:xfrm>
            <a:off x="10502640" y="3574860"/>
            <a:ext cx="360" cy="360"/>
          </xdr14:xfrm>
        </xdr:contentPart>
      </mc:Choice>
      <mc:Fallback xmlns="">
        <xdr:pic>
          <xdr:nvPicPr>
            <xdr:cNvPr id="17" name="잉크 16">
              <a:extLst>
                <a:ext uri="{FF2B5EF4-FFF2-40B4-BE49-F238E27FC236}">
                  <a16:creationId xmlns:a16="http://schemas.microsoft.com/office/drawing/2014/main" id="{CD1E1559-20EE-BAD5-3A87-3248C66BCB5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493640" y="35658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7</xdr:col>
      <xdr:colOff>0</xdr:colOff>
      <xdr:row>0</xdr:row>
      <xdr:rowOff>0</xdr:rowOff>
    </xdr:to>
    <xdr:graphicFrame macro="">
      <xdr:nvGraphicFramePr>
        <xdr:cNvPr id="42194" name="차트 1">
          <a:extLst>
            <a:ext uri="{FF2B5EF4-FFF2-40B4-BE49-F238E27FC236}">
              <a16:creationId xmlns:a16="http://schemas.microsoft.com/office/drawing/2014/main" id="{07B641E3-F88A-450D-B5F8-8A788983A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45067</xdr:colOff>
      <xdr:row>16</xdr:row>
      <xdr:rowOff>66674</xdr:rowOff>
    </xdr:from>
    <xdr:to>
      <xdr:col>10</xdr:col>
      <xdr:colOff>427583</xdr:colOff>
      <xdr:row>30</xdr:row>
      <xdr:rowOff>56701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3521BBB-E34C-4F99-8E11-8A3D28FA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4892" y="3114674"/>
          <a:ext cx="6183241" cy="265702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7</xdr:col>
      <xdr:colOff>0</xdr:colOff>
      <xdr:row>0</xdr:row>
      <xdr:rowOff>0</xdr:rowOff>
    </xdr:to>
    <xdr:graphicFrame macro="">
      <xdr:nvGraphicFramePr>
        <xdr:cNvPr id="58442" name="차트 1">
          <a:extLst>
            <a:ext uri="{FF2B5EF4-FFF2-40B4-BE49-F238E27FC236}">
              <a16:creationId xmlns:a16="http://schemas.microsoft.com/office/drawing/2014/main" id="{DCFE07DE-67A2-4044-82C6-36D5C2893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16194</xdr:colOff>
      <xdr:row>16</xdr:row>
      <xdr:rowOff>49695</xdr:rowOff>
    </xdr:from>
    <xdr:to>
      <xdr:col>9</xdr:col>
      <xdr:colOff>610217</xdr:colOff>
      <xdr:row>28</xdr:row>
      <xdr:rowOff>71632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14270E-95A7-4354-9A09-505081304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6433" y="3097695"/>
          <a:ext cx="5621567" cy="230793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7</xdr:col>
      <xdr:colOff>0</xdr:colOff>
      <xdr:row>0</xdr:row>
      <xdr:rowOff>0</xdr:rowOff>
    </xdr:to>
    <xdr:graphicFrame macro="">
      <xdr:nvGraphicFramePr>
        <xdr:cNvPr id="648205" name="차트 1">
          <a:extLst>
            <a:ext uri="{FF2B5EF4-FFF2-40B4-BE49-F238E27FC236}">
              <a16:creationId xmlns:a16="http://schemas.microsoft.com/office/drawing/2014/main" id="{86CAA92F-3A55-431D-A06A-D3EB1B09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17</xdr:row>
      <xdr:rowOff>185816</xdr:rowOff>
    </xdr:from>
    <xdr:to>
      <xdr:col>10</xdr:col>
      <xdr:colOff>541857</xdr:colOff>
      <xdr:row>33</xdr:row>
      <xdr:rowOff>9035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2E5669C-6829-4574-8C10-1034116D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8875" y="3424316"/>
          <a:ext cx="6266382" cy="28712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7</xdr:col>
      <xdr:colOff>0</xdr:colOff>
      <xdr:row>0</xdr:row>
      <xdr:rowOff>0</xdr:rowOff>
    </xdr:to>
    <xdr:graphicFrame macro="">
      <xdr:nvGraphicFramePr>
        <xdr:cNvPr id="435230" name="차트 1">
          <a:extLst>
            <a:ext uri="{FF2B5EF4-FFF2-40B4-BE49-F238E27FC236}">
              <a16:creationId xmlns:a16="http://schemas.microsoft.com/office/drawing/2014/main" id="{A081CA44-B19E-4537-A443-F6A35704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6934</xdr:colOff>
      <xdr:row>17</xdr:row>
      <xdr:rowOff>28574</xdr:rowOff>
    </xdr:from>
    <xdr:to>
      <xdr:col>12</xdr:col>
      <xdr:colOff>37785</xdr:colOff>
      <xdr:row>32</xdr:row>
      <xdr:rowOff>47625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559005E-9D2D-4194-8FC2-D4136D330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2559" y="3267074"/>
          <a:ext cx="6460226" cy="287655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14T02:54:51.83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0 1 6849,'0'0'441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31T05:08:06.55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282 54 24575,'1'0'0,"-1"0"0,0 0 0,1 0 0,-1 0 0,0 0 0,1 0 0,-1 0 0,0 0 0,1 0 0,-1 1 0,0-1 0,1 0 0,-1 0 0,0 1 0,1-1 0,-1 0 0,0 0 0,0 1 0,1-1 0,-1 0 0,0 0 0,0 1 0,1-1 0,-1 0 0,0 1 0,0-1 0,0 1 0,0-1 0,0 0 0,0 1 0,0-1 0,0 0 0,1 1 0,-1-1 0,0 1 0,0-1 0,-1 0 0,1 1 0,0-1 0,0 0 0,0 1 0,0-1 0,0 1 0,0-1 0,0 0 0,-1 1 0,1-1 0,0 0 0,0 1 0,0-1 0,-1 0 0,-10 20 0,-11 10 0,1 0 0,2 1 0,1 1 0,1 1 0,-20 57 0,31-72 0,-1-1 0,-1 0 0,0-1 0,-14 19 0,8-13 0,-11 25 0,22-38 0,0-1 0,0 0 0,0 1 0,1 0 0,0 0 0,-1 17 0,3 16-1365</inkml:trace>
  <inkml:trace contextRef="#ctx0" brushRef="#br0" timeOffset="1">0 0 24575,'18'21'0,"-13"-15"0,1 1 0,0-1 0,11 9 0,-8-8 0,-1 1 0,0 1 0,0 0 0,-1 0 0,0 0 0,0 1 0,9 18 0,18 26 0,-26-43 0,0 0 0,0 0 0,9 21 0,-12-23 0,0 0 0,0 0 0,9 9 0,-8-11 0,-1 1 0,0-1 0,0 1 0,-1-1 0,4 11 0,12 42-1365,-12-40-5461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31T05:08:06.5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530 194 24575,'0'2'0,"0"-1"0,-1 1 0,1-1 0,-1 1 0,0-1 0,1 1 0,-1-1 0,0 0 0,0 1 0,1-1 0,-1 0 0,0 0 0,-1 0 0,0 2 0,-23 18 0,10-8 0,-5 8 0,-24 38 0,-14 14 0,-215 210 0,257-266 209,8-7-734,-1-1 1,-16 12-1</inkml:trace>
  <inkml:trace contextRef="#ctx0" brushRef="#br0" timeOffset="1">1 0 24575,'0'13'0,"1"-1"0,1 1 0,0-1 0,1 1 0,0-1 0,5 12 0,34 69 0,-14-35 0,-14-29 0,2-1 0,20 26 0,-14-21 0,62 85 0,-78-111 0,-1 0 0,1-1 0,1 0 0,-1-1 0,1 1 0,9 4 0,-9-5 0,1 1 0,-1-1 0,0 1 0,0 1 0,8 9 0,55 76 0,-61-78-1365,-2-2-5461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31T05:08:06.5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1 172 24575,'0'0'-8191</inkml:trace>
  <inkml:trace contextRef="#ctx0" brushRef="#br0" timeOffset="1">1 172 24575,'7'7'0,"0"1"0,-1 0 0,0 0 0,0 1 0,-1-1 0,0 1 0,-1 1 0,1-1 0,3 14 0,0 9 0,8 51 0,-3-14 0,18 37 0,-22-71 0,-5-15 0,1 0 0,1 0 0,1-1 0,1 0 0,12 24 0,-17-40 0,0 0 0,0 0 0,0 0 0,0 0 0,0 0 0,0 0 0,1-1 0,-1 0 0,1 0 0,0 0 0,0 0 0,0 0 0,0-1 0,7 2 0,-1 0 0,1-2 0,0 1 0,-1-1 0,16-1 0,-24 0 0,-1 0 0,1 0 0,-1 0 0,1 0 0,-1-1 0,1 1 0,-1 0 0,1-1 0,-1 1 0,1-1 0,-1 0 0,1 0 0,-1 1 0,0-1 0,1 0 0,-1 0 0,0 0 0,0 0 0,0-1 0,0 1 0,0 0 0,0 0 0,1-2 0,1-3 0,-1 0 0,0 0 0,0 0 0,2-11 0,-2 10 0,10-58 0,4-82 0,5-37 0,-18 170 0,0 0 0,1 0 0,1 0 0,0 1 0,1-1 0,0 1 0,1 1 0,1-1 0,0 1 0,18-21 0,-10 17 0,0 1 0,1 1 0,0 0 0,1 1 0,1 1 0,26-13 0,17-3-1365,-12 13-5461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31T05:08:06.5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0 319 24575,'3'0'0,"4"0"0,4 0 0,6 0 0,3 0 0,1 0 0,0 0 0,-3 0-8191</inkml:trace>
  <inkml:trace contextRef="#ctx0" brushRef="#br0" timeOffset="1">159 1 24575,'2'27'0,"1"0"0,12 48 0,-6-31 0,-1-12 0,2 0 0,16 36 0,-5-14 0,-10-27 0,1-1 0,1 0 0,19 26 0,-23-30 0,2 4 0,-10-25 0,-1 0 0,1 0 0,0 0 0,-1 0 0,1 0 0,0 0 0,0 0 0,0 0 0,-1 0 0,1-1 0,0 1 0,0 0 0,0-1 0,0 1 0,0 0 0,0-1 0,2 1 0,-2-1 0,-1 0 0,1 0 0,-1 0 0,1 0 0,-1 0 0,1 0 0,-1 0 0,1 0 0,-1 0 0,1-1 0,-1 1 0,1 0 0,-1 0 0,1-1 0,-1 1 0,1 0 0,-1 0 0,0-1 0,1 1 0,-1 0 0,0-1 0,1 1 0,-1-1 0,0 1 0,1 0 0,-1-1 0,0 1 0,0-1 0,1 0 0,6-22 0,28-157 0,7-27 0,-21 133-1365,-1 12-5461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31T05:08:06.5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115" zoomScaleNormal="115" workbookViewId="0">
      <selection activeCell="P11" sqref="P11"/>
    </sheetView>
  </sheetViews>
  <sheetFormatPr defaultColWidth="9" defaultRowHeight="16.5"/>
  <cols>
    <col min="1" max="1" width="23" style="1" bestFit="1" customWidth="1"/>
    <col min="2" max="7" width="9" style="1"/>
    <col min="8" max="8" width="1.75" style="1" customWidth="1"/>
    <col min="9" max="16384" width="9" style="1"/>
  </cols>
  <sheetData>
    <row r="1" spans="1:11">
      <c r="A1" s="5" t="s">
        <v>16</v>
      </c>
    </row>
    <row r="2" spans="1:11">
      <c r="A2" s="5"/>
      <c r="B2" s="2" t="s">
        <v>38</v>
      </c>
    </row>
    <row r="3" spans="1:11">
      <c r="A3" s="6" t="s">
        <v>32</v>
      </c>
      <c r="E3" s="3"/>
    </row>
    <row r="4" spans="1:11">
      <c r="B4" s="1" t="s">
        <v>34</v>
      </c>
      <c r="E4" s="3"/>
    </row>
    <row r="5" spans="1:11">
      <c r="E5" s="3"/>
    </row>
    <row r="6" spans="1:11">
      <c r="B6" s="15" t="s">
        <v>15</v>
      </c>
      <c r="C6" s="25">
        <v>1</v>
      </c>
      <c r="D6" s="26">
        <v>2</v>
      </c>
      <c r="E6" s="26">
        <v>3</v>
      </c>
      <c r="F6" s="26">
        <v>4</v>
      </c>
      <c r="G6" s="27">
        <v>5</v>
      </c>
    </row>
    <row r="7" spans="1:11">
      <c r="E7" s="3"/>
    </row>
    <row r="8" spans="1:11">
      <c r="A8" s="6" t="s">
        <v>3</v>
      </c>
      <c r="C8" s="3" t="s">
        <v>4</v>
      </c>
      <c r="D8" s="3" t="s">
        <v>5</v>
      </c>
      <c r="E8" s="3" t="s">
        <v>6</v>
      </c>
      <c r="F8" s="3" t="s">
        <v>7</v>
      </c>
      <c r="G8" s="3" t="s">
        <v>8</v>
      </c>
    </row>
    <row r="9" spans="1:11">
      <c r="A9" s="11" t="s">
        <v>31</v>
      </c>
      <c r="C9" s="17">
        <v>2</v>
      </c>
      <c r="D9" s="18">
        <v>1</v>
      </c>
      <c r="E9" s="18">
        <v>0</v>
      </c>
      <c r="F9" s="18">
        <v>1</v>
      </c>
      <c r="G9" s="19">
        <v>0</v>
      </c>
      <c r="I9" s="16">
        <f>SUMPRODUCT(C6:G6,C9:G9)</f>
        <v>8</v>
      </c>
    </row>
    <row r="10" spans="1:11">
      <c r="A10" s="6" t="s">
        <v>33</v>
      </c>
      <c r="C10" s="9"/>
      <c r="D10" s="9"/>
      <c r="E10" s="9"/>
      <c r="F10" s="9"/>
      <c r="G10" s="9"/>
      <c r="K10" s="3" t="s">
        <v>13</v>
      </c>
    </row>
    <row r="11" spans="1:11">
      <c r="B11" s="1" t="s">
        <v>9</v>
      </c>
      <c r="C11" s="45">
        <v>1</v>
      </c>
      <c r="D11" s="42">
        <v>1</v>
      </c>
      <c r="E11" s="42"/>
      <c r="F11" s="42"/>
      <c r="G11" s="46"/>
      <c r="I11" s="12">
        <f>SUMPRODUCT(C$9:G$9,C11:G11)</f>
        <v>3</v>
      </c>
      <c r="J11" s="3" t="s">
        <v>1</v>
      </c>
      <c r="K11" s="28">
        <v>3</v>
      </c>
    </row>
    <row r="12" spans="1:11">
      <c r="B12" s="1" t="s">
        <v>10</v>
      </c>
      <c r="C12" s="47">
        <v>-1</v>
      </c>
      <c r="D12" s="3"/>
      <c r="E12" s="3">
        <v>1</v>
      </c>
      <c r="F12" s="3">
        <v>1</v>
      </c>
      <c r="G12" s="48"/>
      <c r="I12" s="13">
        <f>SUMPRODUCT(C$9:G$9,C12:G12)</f>
        <v>-1</v>
      </c>
      <c r="J12" s="3" t="s">
        <v>14</v>
      </c>
      <c r="K12" s="29">
        <v>-1</v>
      </c>
    </row>
    <row r="13" spans="1:11">
      <c r="B13" s="1" t="s">
        <v>11</v>
      </c>
      <c r="C13" s="47"/>
      <c r="D13" s="3">
        <v>-1</v>
      </c>
      <c r="E13" s="3">
        <v>-1</v>
      </c>
      <c r="F13" s="3"/>
      <c r="G13" s="48">
        <v>1</v>
      </c>
      <c r="I13" s="13">
        <f>SUMPRODUCT(C$9:G$9,C13:G13)</f>
        <v>-1</v>
      </c>
      <c r="J13" s="3" t="s">
        <v>1</v>
      </c>
      <c r="K13" s="29">
        <v>-1</v>
      </c>
    </row>
    <row r="14" spans="1:11">
      <c r="B14" s="1" t="s">
        <v>12</v>
      </c>
      <c r="C14" s="49"/>
      <c r="D14" s="43"/>
      <c r="E14" s="43"/>
      <c r="F14" s="43">
        <v>-1</v>
      </c>
      <c r="G14" s="50">
        <v>-1</v>
      </c>
      <c r="I14" s="14">
        <f>SUMPRODUCT(C$9:G$9,C14:G14)</f>
        <v>-1</v>
      </c>
      <c r="J14" s="3" t="s">
        <v>1</v>
      </c>
      <c r="K14" s="30">
        <v>-1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D86A-11AF-41DD-B5B1-2298A82DC12E}">
  <dimension ref="A1:R18"/>
  <sheetViews>
    <sheetView workbookViewId="0">
      <selection activeCell="J9" sqref="J9"/>
    </sheetView>
  </sheetViews>
  <sheetFormatPr defaultColWidth="9" defaultRowHeight="16.5"/>
  <cols>
    <col min="1" max="1" width="31.625" style="1" bestFit="1" customWidth="1"/>
    <col min="2" max="7" width="9" style="1"/>
    <col min="8" max="8" width="10.25" style="1" customWidth="1"/>
    <col min="9" max="9" width="2.875" style="1" customWidth="1"/>
    <col min="10" max="16384" width="9" style="1"/>
  </cols>
  <sheetData>
    <row r="1" spans="1:18">
      <c r="A1" s="5" t="s">
        <v>19</v>
      </c>
    </row>
    <row r="2" spans="1:18">
      <c r="A2" s="5"/>
      <c r="B2" s="2" t="s">
        <v>38</v>
      </c>
    </row>
    <row r="3" spans="1:18">
      <c r="A3" s="6" t="s">
        <v>30</v>
      </c>
      <c r="E3" s="3"/>
      <c r="R3" s="4"/>
    </row>
    <row r="4" spans="1:18">
      <c r="B4" s="1" t="s">
        <v>34</v>
      </c>
      <c r="E4" s="3"/>
      <c r="R4" s="4"/>
    </row>
    <row r="5" spans="1:18">
      <c r="E5" s="3"/>
    </row>
    <row r="6" spans="1:18">
      <c r="B6" s="15" t="s">
        <v>15</v>
      </c>
      <c r="C6" s="31">
        <v>0</v>
      </c>
      <c r="D6" s="32">
        <v>0</v>
      </c>
      <c r="E6" s="32">
        <v>0</v>
      </c>
      <c r="F6" s="32">
        <v>0</v>
      </c>
      <c r="G6" s="33">
        <v>0</v>
      </c>
      <c r="H6" s="7"/>
    </row>
    <row r="7" spans="1:18">
      <c r="B7" s="15" t="s">
        <v>17</v>
      </c>
      <c r="C7" s="34">
        <v>10</v>
      </c>
      <c r="D7" s="35">
        <v>20</v>
      </c>
      <c r="E7" s="35">
        <v>30</v>
      </c>
      <c r="F7" s="35">
        <v>40</v>
      </c>
      <c r="G7" s="36">
        <v>50</v>
      </c>
      <c r="H7" s="7"/>
    </row>
    <row r="8" spans="1:18">
      <c r="C8" s="7"/>
      <c r="D8" s="7"/>
      <c r="E8" s="7"/>
      <c r="F8" s="7"/>
      <c r="G8" s="7"/>
      <c r="H8" s="8"/>
      <c r="I8" s="7"/>
    </row>
    <row r="9" spans="1:18">
      <c r="A9" s="6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59" t="s">
        <v>48</v>
      </c>
      <c r="I9" s="3"/>
    </row>
    <row r="10" spans="1:18">
      <c r="A10" s="11" t="s">
        <v>37</v>
      </c>
      <c r="C10" s="17">
        <v>10</v>
      </c>
      <c r="D10" s="18">
        <v>20</v>
      </c>
      <c r="E10" s="18">
        <v>0</v>
      </c>
      <c r="F10" s="18">
        <v>10</v>
      </c>
      <c r="G10" s="18">
        <v>20</v>
      </c>
      <c r="H10" s="23">
        <v>30</v>
      </c>
      <c r="I10" s="10"/>
      <c r="J10" s="16">
        <f>H10</f>
        <v>30</v>
      </c>
    </row>
    <row r="11" spans="1:18">
      <c r="A11" s="6" t="s">
        <v>0</v>
      </c>
      <c r="L11" s="3" t="s">
        <v>13</v>
      </c>
    </row>
    <row r="12" spans="1:18">
      <c r="B12" s="1" t="s">
        <v>9</v>
      </c>
      <c r="C12" s="45">
        <v>1</v>
      </c>
      <c r="D12" s="42">
        <v>1</v>
      </c>
      <c r="E12" s="42"/>
      <c r="F12" s="42"/>
      <c r="G12" s="42"/>
      <c r="H12" s="46">
        <v>-1</v>
      </c>
      <c r="J12" s="44">
        <f>SUMPRODUCT(C$10:H$10,C12:H12)</f>
        <v>0</v>
      </c>
      <c r="K12" s="3" t="s">
        <v>1</v>
      </c>
      <c r="L12" s="28">
        <v>0</v>
      </c>
    </row>
    <row r="13" spans="1:18">
      <c r="B13" s="1" t="s">
        <v>10</v>
      </c>
      <c r="C13" s="47">
        <v>-1</v>
      </c>
      <c r="D13" s="3"/>
      <c r="E13" s="3">
        <v>1</v>
      </c>
      <c r="F13" s="3">
        <v>1</v>
      </c>
      <c r="G13" s="3"/>
      <c r="H13" s="48"/>
      <c r="J13" s="44">
        <f>SUMPRODUCT(C$10:H$10,C13:H13)</f>
        <v>0</v>
      </c>
      <c r="K13" s="3" t="s">
        <v>1</v>
      </c>
      <c r="L13" s="29">
        <v>0</v>
      </c>
    </row>
    <row r="14" spans="1:18">
      <c r="B14" s="1" t="s">
        <v>11</v>
      </c>
      <c r="C14" s="47"/>
      <c r="D14" s="3">
        <v>-1</v>
      </c>
      <c r="E14" s="3">
        <v>-1</v>
      </c>
      <c r="F14" s="3"/>
      <c r="G14" s="3">
        <v>1</v>
      </c>
      <c r="H14" s="48"/>
      <c r="J14" s="44">
        <f>SUMPRODUCT(C$10:H$10,C14:H14)</f>
        <v>0</v>
      </c>
      <c r="K14" s="3" t="s">
        <v>1</v>
      </c>
      <c r="L14" s="29">
        <v>0</v>
      </c>
    </row>
    <row r="15" spans="1:18">
      <c r="B15" s="1" t="s">
        <v>12</v>
      </c>
      <c r="C15" s="49"/>
      <c r="D15" s="43"/>
      <c r="E15" s="43"/>
      <c r="F15" s="43">
        <v>-1</v>
      </c>
      <c r="G15" s="43">
        <v>-1</v>
      </c>
      <c r="H15" s="50">
        <v>1</v>
      </c>
      <c r="J15" s="44">
        <f>SUMPRODUCT(C$10:H$10,C15:H15)</f>
        <v>0</v>
      </c>
      <c r="K15" s="3" t="s">
        <v>1</v>
      </c>
      <c r="L15" s="30">
        <v>0</v>
      </c>
    </row>
    <row r="18" spans="11:11">
      <c r="K18" s="3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workbookViewId="0">
      <selection activeCell="I39" sqref="I39"/>
    </sheetView>
  </sheetViews>
  <sheetFormatPr defaultColWidth="9" defaultRowHeight="16.5"/>
  <cols>
    <col min="1" max="1" width="31.625" style="1" bestFit="1" customWidth="1"/>
    <col min="2" max="7" width="9" style="1"/>
    <col min="8" max="8" width="10.25" style="1" customWidth="1"/>
    <col min="9" max="9" width="2.875" style="1" customWidth="1"/>
    <col min="10" max="16384" width="9" style="1"/>
  </cols>
  <sheetData>
    <row r="1" spans="1:18">
      <c r="A1" s="5" t="s">
        <v>19</v>
      </c>
    </row>
    <row r="2" spans="1:18">
      <c r="A2" s="5"/>
      <c r="B2" s="2" t="s">
        <v>38</v>
      </c>
    </row>
    <row r="3" spans="1:18">
      <c r="A3" s="6" t="s">
        <v>32</v>
      </c>
      <c r="E3" s="3"/>
      <c r="R3" s="4"/>
    </row>
    <row r="4" spans="1:18">
      <c r="B4" s="1" t="s">
        <v>34</v>
      </c>
      <c r="E4" s="3"/>
      <c r="R4" s="4"/>
    </row>
    <row r="5" spans="1:18">
      <c r="E5" s="3"/>
    </row>
    <row r="6" spans="1:18">
      <c r="B6" s="15" t="s">
        <v>35</v>
      </c>
      <c r="C6" s="31">
        <v>0</v>
      </c>
      <c r="D6" s="32">
        <v>0</v>
      </c>
      <c r="E6" s="32">
        <v>0</v>
      </c>
      <c r="F6" s="32">
        <v>0</v>
      </c>
      <c r="G6" s="32">
        <v>0</v>
      </c>
      <c r="H6" s="33">
        <v>-1</v>
      </c>
      <c r="I6" s="7"/>
    </row>
    <row r="7" spans="1:18">
      <c r="B7" s="15" t="s">
        <v>36</v>
      </c>
      <c r="C7" s="34">
        <v>10</v>
      </c>
      <c r="D7" s="35">
        <v>20</v>
      </c>
      <c r="E7" s="35">
        <v>30</v>
      </c>
      <c r="F7" s="35">
        <v>40</v>
      </c>
      <c r="G7" s="35">
        <v>50</v>
      </c>
      <c r="H7" s="37">
        <v>9999</v>
      </c>
      <c r="I7" s="7"/>
    </row>
    <row r="8" spans="1:18">
      <c r="C8" s="7"/>
      <c r="D8" s="7"/>
      <c r="E8" s="7"/>
      <c r="F8" s="7"/>
      <c r="G8" s="7"/>
      <c r="H8" s="8"/>
      <c r="I8" s="7"/>
    </row>
    <row r="9" spans="1:18">
      <c r="A9" s="6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18</v>
      </c>
      <c r="I9" s="3"/>
    </row>
    <row r="10" spans="1:18">
      <c r="A10" s="11" t="s">
        <v>37</v>
      </c>
      <c r="C10" s="17">
        <v>0</v>
      </c>
      <c r="D10" s="18">
        <v>0</v>
      </c>
      <c r="E10" s="18">
        <v>0</v>
      </c>
      <c r="F10" s="18">
        <v>0</v>
      </c>
      <c r="G10" s="18">
        <v>0</v>
      </c>
      <c r="H10" s="23">
        <v>0</v>
      </c>
      <c r="I10" s="10"/>
      <c r="J10" s="16">
        <f>SUMPRODUCT(C10:H10,C6:H6)</f>
        <v>0</v>
      </c>
    </row>
    <row r="11" spans="1:18">
      <c r="A11" s="6" t="s">
        <v>33</v>
      </c>
      <c r="L11" s="3" t="s">
        <v>13</v>
      </c>
    </row>
    <row r="12" spans="1:18">
      <c r="B12" s="1" t="s">
        <v>9</v>
      </c>
      <c r="C12" s="45">
        <v>1</v>
      </c>
      <c r="D12" s="42">
        <v>1</v>
      </c>
      <c r="E12" s="42"/>
      <c r="F12" s="42"/>
      <c r="G12" s="42"/>
      <c r="H12" s="46">
        <v>-1</v>
      </c>
      <c r="J12" s="44">
        <f>SUMPRODUCT(C$10:H$10,C12:H12)</f>
        <v>0</v>
      </c>
      <c r="K12" s="3" t="s">
        <v>1</v>
      </c>
      <c r="L12" s="28">
        <v>0</v>
      </c>
    </row>
    <row r="13" spans="1:18">
      <c r="B13" s="1" t="s">
        <v>10</v>
      </c>
      <c r="C13" s="47">
        <v>-1</v>
      </c>
      <c r="D13" s="3"/>
      <c r="E13" s="3">
        <v>1</v>
      </c>
      <c r="F13" s="3">
        <v>1</v>
      </c>
      <c r="G13" s="3"/>
      <c r="H13" s="48"/>
      <c r="J13" s="44">
        <f>SUMPRODUCT(C$10:H$10,C13:H13)</f>
        <v>0</v>
      </c>
      <c r="K13" s="3" t="s">
        <v>14</v>
      </c>
      <c r="L13" s="29">
        <v>0</v>
      </c>
    </row>
    <row r="14" spans="1:18">
      <c r="B14" s="1" t="s">
        <v>11</v>
      </c>
      <c r="C14" s="47"/>
      <c r="D14" s="3">
        <v>-1</v>
      </c>
      <c r="E14" s="3">
        <v>-1</v>
      </c>
      <c r="F14" s="3"/>
      <c r="G14" s="3">
        <v>1</v>
      </c>
      <c r="H14" s="48"/>
      <c r="J14" s="44">
        <f>SUMPRODUCT(C$10:H$10,C14:H14)</f>
        <v>0</v>
      </c>
      <c r="K14" s="3" t="s">
        <v>1</v>
      </c>
      <c r="L14" s="29">
        <v>0</v>
      </c>
    </row>
    <row r="15" spans="1:18">
      <c r="B15" s="1" t="s">
        <v>12</v>
      </c>
      <c r="C15" s="49"/>
      <c r="D15" s="43"/>
      <c r="E15" s="43"/>
      <c r="F15" s="43">
        <v>-1</v>
      </c>
      <c r="G15" s="43">
        <v>-1</v>
      </c>
      <c r="H15" s="50">
        <v>1</v>
      </c>
      <c r="J15" s="44">
        <f>SUMPRODUCT(C$10:H$10,C15:H15)</f>
        <v>0</v>
      </c>
      <c r="K15" s="3" t="s">
        <v>1</v>
      </c>
      <c r="L15" s="30">
        <v>0</v>
      </c>
    </row>
    <row r="18" spans="11:11">
      <c r="K18" s="3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"/>
  <sheetViews>
    <sheetView zoomScale="115" zoomScaleNormal="115" workbookViewId="0">
      <selection activeCell="R17" sqref="R17"/>
    </sheetView>
  </sheetViews>
  <sheetFormatPr defaultColWidth="9" defaultRowHeight="16.5"/>
  <cols>
    <col min="1" max="1" width="31.625" style="1" bestFit="1" customWidth="1"/>
    <col min="2" max="7" width="9" style="1"/>
    <col min="8" max="8" width="2.875" style="1" customWidth="1"/>
    <col min="9" max="16384" width="9" style="1"/>
  </cols>
  <sheetData>
    <row r="1" spans="1:18">
      <c r="A1" s="5" t="s">
        <v>20</v>
      </c>
    </row>
    <row r="2" spans="1:18">
      <c r="A2" s="5"/>
      <c r="B2" s="2" t="s">
        <v>38</v>
      </c>
    </row>
    <row r="3" spans="1:18">
      <c r="A3" s="6" t="s">
        <v>32</v>
      </c>
      <c r="E3" s="3"/>
      <c r="R3" s="4"/>
    </row>
    <row r="4" spans="1:18">
      <c r="B4" s="1" t="s">
        <v>34</v>
      </c>
      <c r="E4" s="3"/>
      <c r="R4" s="4"/>
    </row>
    <row r="5" spans="1:18">
      <c r="C5" s="9"/>
      <c r="D5" s="9"/>
      <c r="E5" s="9"/>
      <c r="F5" s="9"/>
      <c r="G5" s="9"/>
      <c r="H5" s="10"/>
    </row>
    <row r="6" spans="1:18">
      <c r="B6" s="15" t="s">
        <v>35</v>
      </c>
      <c r="C6" s="31">
        <v>1</v>
      </c>
      <c r="D6" s="32">
        <v>2</v>
      </c>
      <c r="E6" s="32">
        <v>3</v>
      </c>
      <c r="F6" s="32">
        <v>4</v>
      </c>
      <c r="G6" s="33">
        <v>5</v>
      </c>
      <c r="H6" s="7"/>
    </row>
    <row r="7" spans="1:18">
      <c r="B7" s="15" t="s">
        <v>17</v>
      </c>
      <c r="C7" s="34">
        <v>100</v>
      </c>
      <c r="D7" s="35">
        <v>50</v>
      </c>
      <c r="E7" s="35">
        <v>100</v>
      </c>
      <c r="F7" s="35">
        <v>10</v>
      </c>
      <c r="G7" s="36">
        <v>100</v>
      </c>
      <c r="H7" s="7"/>
    </row>
    <row r="8" spans="1:18">
      <c r="E8" s="3"/>
    </row>
    <row r="9" spans="1:18">
      <c r="A9" s="6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/>
    </row>
    <row r="10" spans="1:18">
      <c r="A10" s="11" t="s">
        <v>37</v>
      </c>
      <c r="C10" s="17">
        <v>50</v>
      </c>
      <c r="D10" s="18">
        <v>50</v>
      </c>
      <c r="E10" s="18">
        <v>20</v>
      </c>
      <c r="F10" s="18">
        <v>10</v>
      </c>
      <c r="G10" s="19">
        <v>40</v>
      </c>
      <c r="H10" s="10"/>
      <c r="I10" s="16">
        <f>SUMPRODUCT(C10:G10,C6:G6)</f>
        <v>450</v>
      </c>
    </row>
    <row r="11" spans="1:18">
      <c r="A11" s="6" t="s">
        <v>33</v>
      </c>
      <c r="C11" s="7"/>
      <c r="D11" s="7"/>
      <c r="E11" s="7"/>
      <c r="F11" s="7"/>
      <c r="G11" s="7"/>
      <c r="K11" s="3" t="s">
        <v>13</v>
      </c>
    </row>
    <row r="12" spans="1:18">
      <c r="B12" s="1" t="s">
        <v>9</v>
      </c>
      <c r="C12" s="45">
        <v>1</v>
      </c>
      <c r="D12" s="42">
        <v>1</v>
      </c>
      <c r="E12" s="42"/>
      <c r="F12" s="42"/>
      <c r="G12" s="46"/>
      <c r="I12" s="12">
        <f>SUMPRODUCT(C$10:G$10,C12:G12)</f>
        <v>100</v>
      </c>
      <c r="J12" s="3" t="s">
        <v>2</v>
      </c>
      <c r="K12" s="28">
        <v>100</v>
      </c>
    </row>
    <row r="13" spans="1:18">
      <c r="B13" s="1" t="s">
        <v>10</v>
      </c>
      <c r="C13" s="47">
        <v>-1</v>
      </c>
      <c r="D13" s="3"/>
      <c r="E13" s="3">
        <v>1</v>
      </c>
      <c r="F13" s="3">
        <v>1</v>
      </c>
      <c r="G13" s="48"/>
      <c r="I13" s="13">
        <f>SUMPRODUCT(C$10:G$10,C13:G13)</f>
        <v>-20</v>
      </c>
      <c r="J13" s="3" t="s">
        <v>2</v>
      </c>
      <c r="K13" s="29">
        <v>-20</v>
      </c>
    </row>
    <row r="14" spans="1:18">
      <c r="B14" s="1" t="s">
        <v>11</v>
      </c>
      <c r="C14" s="47"/>
      <c r="D14" s="3">
        <v>-1</v>
      </c>
      <c r="E14" s="3">
        <v>-1</v>
      </c>
      <c r="F14" s="3"/>
      <c r="G14" s="48">
        <v>1</v>
      </c>
      <c r="I14" s="13">
        <f>SUMPRODUCT(C$10:G$10,C14:G14)</f>
        <v>-30</v>
      </c>
      <c r="J14" s="3" t="s">
        <v>2</v>
      </c>
      <c r="K14" s="29">
        <v>-30</v>
      </c>
    </row>
    <row r="15" spans="1:18">
      <c r="B15" s="1" t="s">
        <v>12</v>
      </c>
      <c r="C15" s="49"/>
      <c r="D15" s="43"/>
      <c r="E15" s="43"/>
      <c r="F15" s="43">
        <v>-1</v>
      </c>
      <c r="G15" s="50">
        <v>-1</v>
      </c>
      <c r="I15" s="14">
        <f>SUMPRODUCT(C$10:G$10,C15:G15)</f>
        <v>-50</v>
      </c>
      <c r="J15" s="3" t="s">
        <v>2</v>
      </c>
      <c r="K15" s="30">
        <v>-50</v>
      </c>
    </row>
    <row r="17" spans="10:10">
      <c r="J17" s="3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"/>
  <sheetViews>
    <sheetView workbookViewId="0">
      <selection activeCell="O24" sqref="O24"/>
    </sheetView>
  </sheetViews>
  <sheetFormatPr defaultColWidth="9" defaultRowHeight="16.5"/>
  <cols>
    <col min="1" max="1" width="31.625" style="1" bestFit="1" customWidth="1"/>
    <col min="2" max="8" width="9" style="1"/>
    <col min="9" max="9" width="2.75" style="1" customWidth="1"/>
    <col min="10" max="10" width="9.625" style="1" bestFit="1" customWidth="1"/>
    <col min="11" max="18" width="9" style="1"/>
    <col min="19" max="19" width="2.625" style="1" customWidth="1"/>
    <col min="20" max="16384" width="9" style="1"/>
  </cols>
  <sheetData>
    <row r="1" spans="1:18">
      <c r="A1" s="5" t="s">
        <v>29</v>
      </c>
    </row>
    <row r="2" spans="1:18">
      <c r="A2" s="5"/>
      <c r="B2" s="2" t="s">
        <v>38</v>
      </c>
    </row>
    <row r="3" spans="1:18">
      <c r="A3" s="6" t="s">
        <v>30</v>
      </c>
      <c r="E3" s="3"/>
      <c r="R3" s="4"/>
    </row>
    <row r="4" spans="1:18">
      <c r="E4" s="3"/>
      <c r="R4" s="4"/>
    </row>
    <row r="5" spans="1:18">
      <c r="C5" s="9"/>
      <c r="D5" s="9"/>
      <c r="E5" s="9"/>
      <c r="F5" s="9"/>
      <c r="G5" s="9"/>
      <c r="H5" s="10"/>
      <c r="I5" s="10"/>
    </row>
    <row r="6" spans="1:18">
      <c r="B6" s="15" t="s">
        <v>41</v>
      </c>
      <c r="C6" s="39">
        <v>4</v>
      </c>
      <c r="D6" s="39">
        <v>5</v>
      </c>
      <c r="E6" s="39">
        <v>5</v>
      </c>
      <c r="F6" s="39">
        <v>12</v>
      </c>
      <c r="G6" s="39">
        <v>3</v>
      </c>
      <c r="H6" s="39">
        <v>8</v>
      </c>
      <c r="I6" s="7"/>
    </row>
    <row r="7" spans="1:18">
      <c r="B7" s="15" t="s">
        <v>40</v>
      </c>
      <c r="C7" s="38">
        <v>100</v>
      </c>
      <c r="D7" s="38">
        <v>100</v>
      </c>
      <c r="E7" s="38">
        <v>100</v>
      </c>
      <c r="F7" s="38">
        <v>100</v>
      </c>
      <c r="G7" s="38">
        <v>100</v>
      </c>
      <c r="H7" s="38">
        <v>100</v>
      </c>
    </row>
    <row r="9" spans="1:18">
      <c r="A9" s="6" t="s">
        <v>3</v>
      </c>
      <c r="C9" s="3" t="s">
        <v>21</v>
      </c>
      <c r="D9" s="3" t="s">
        <v>4</v>
      </c>
      <c r="E9" s="3" t="s">
        <v>5</v>
      </c>
      <c r="F9" s="3" t="s">
        <v>22</v>
      </c>
      <c r="G9" s="3" t="s">
        <v>23</v>
      </c>
      <c r="H9" s="3" t="s">
        <v>6</v>
      </c>
      <c r="I9" s="3"/>
    </row>
    <row r="10" spans="1:18">
      <c r="A10" s="11" t="s">
        <v>37</v>
      </c>
      <c r="C10" s="17">
        <v>70</v>
      </c>
      <c r="D10" s="18">
        <v>20</v>
      </c>
      <c r="E10" s="18">
        <v>10</v>
      </c>
      <c r="F10" s="18">
        <v>0</v>
      </c>
      <c r="G10" s="18">
        <v>100</v>
      </c>
      <c r="H10" s="24">
        <v>100</v>
      </c>
      <c r="I10" s="2"/>
      <c r="J10" s="20">
        <f>SUMPRODUCT(C10:H10,C6:H6)</f>
        <v>1530</v>
      </c>
    </row>
    <row r="11" spans="1:18">
      <c r="A11" s="6" t="s">
        <v>0</v>
      </c>
      <c r="C11" s="7"/>
      <c r="D11" s="7"/>
      <c r="E11" s="7"/>
      <c r="F11" s="7"/>
      <c r="G11" s="7"/>
      <c r="H11" s="7"/>
      <c r="I11" s="7"/>
      <c r="L11" s="3" t="s">
        <v>13</v>
      </c>
    </row>
    <row r="12" spans="1:18">
      <c r="B12" s="1" t="s">
        <v>24</v>
      </c>
      <c r="C12" s="45">
        <v>1</v>
      </c>
      <c r="D12" s="42">
        <v>1</v>
      </c>
      <c r="E12" s="42">
        <v>1</v>
      </c>
      <c r="F12" s="42"/>
      <c r="G12" s="42"/>
      <c r="H12" s="46"/>
      <c r="J12" s="12">
        <f>SUMPRODUCT(C12:H12,C$10:H$10)</f>
        <v>100</v>
      </c>
      <c r="K12" s="3" t="s">
        <v>1</v>
      </c>
      <c r="L12" s="28">
        <v>100</v>
      </c>
    </row>
    <row r="13" spans="1:18">
      <c r="B13" s="1" t="s">
        <v>25</v>
      </c>
      <c r="C13" s="47"/>
      <c r="D13" s="3"/>
      <c r="E13" s="3"/>
      <c r="F13" s="3">
        <v>1</v>
      </c>
      <c r="G13" s="3">
        <v>1</v>
      </c>
      <c r="H13" s="48">
        <v>1</v>
      </c>
      <c r="J13" s="13">
        <f>SUMPRODUCT(C13:H13,C$10:H$10)</f>
        <v>200</v>
      </c>
      <c r="K13" s="3" t="s">
        <v>1</v>
      </c>
      <c r="L13" s="29">
        <v>200</v>
      </c>
    </row>
    <row r="14" spans="1:18">
      <c r="B14" s="1" t="s">
        <v>26</v>
      </c>
      <c r="C14" s="47">
        <v>-1</v>
      </c>
      <c r="D14" s="3"/>
      <c r="E14" s="3"/>
      <c r="F14" s="3">
        <v>-1</v>
      </c>
      <c r="G14" s="3"/>
      <c r="H14" s="48"/>
      <c r="J14" s="13">
        <f>SUMPRODUCT(C14:H14,C$10:H$10)</f>
        <v>-70</v>
      </c>
      <c r="K14" s="3" t="s">
        <v>1</v>
      </c>
      <c r="L14" s="29">
        <v>-70</v>
      </c>
    </row>
    <row r="15" spans="1:18">
      <c r="B15" s="1" t="s">
        <v>27</v>
      </c>
      <c r="C15" s="47"/>
      <c r="D15" s="3">
        <v>-1</v>
      </c>
      <c r="E15" s="3"/>
      <c r="F15" s="3"/>
      <c r="G15" s="3">
        <v>-1</v>
      </c>
      <c r="H15" s="48"/>
      <c r="J15" s="13">
        <f>SUMPRODUCT(C15:H15,C$10:H$10)</f>
        <v>-120</v>
      </c>
      <c r="K15" s="3" t="s">
        <v>1</v>
      </c>
      <c r="L15" s="29">
        <v>-120</v>
      </c>
    </row>
    <row r="16" spans="1:18">
      <c r="B16" s="1" t="s">
        <v>28</v>
      </c>
      <c r="C16" s="49"/>
      <c r="D16" s="43"/>
      <c r="E16" s="43">
        <v>-1</v>
      </c>
      <c r="F16" s="43"/>
      <c r="G16" s="43"/>
      <c r="H16" s="50">
        <v>-1</v>
      </c>
      <c r="J16" s="14">
        <f>SUMPRODUCT(C16:H16,C$10:H$10)</f>
        <v>-110</v>
      </c>
      <c r="K16" s="3" t="s">
        <v>1</v>
      </c>
      <c r="L16" s="30">
        <v>-110</v>
      </c>
    </row>
    <row r="20" spans="1:5">
      <c r="A20" s="21"/>
      <c r="E20" s="22"/>
    </row>
    <row r="21" spans="1:5">
      <c r="E21" s="22"/>
    </row>
    <row r="22" spans="1:5">
      <c r="E22" s="22"/>
    </row>
    <row r="23" spans="1:5">
      <c r="E23" s="22"/>
    </row>
    <row r="24" spans="1:5">
      <c r="E24" s="22"/>
    </row>
    <row r="25" spans="1:5">
      <c r="E25" s="22"/>
    </row>
    <row r="26" spans="1:5">
      <c r="E26" s="22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6"/>
  <sheetViews>
    <sheetView tabSelected="1" zoomScaleNormal="100" workbookViewId="0">
      <selection activeCell="U10" sqref="U10"/>
    </sheetView>
  </sheetViews>
  <sheetFormatPr defaultColWidth="9" defaultRowHeight="16.5"/>
  <cols>
    <col min="1" max="1" width="31.625" style="1" bestFit="1" customWidth="1"/>
    <col min="2" max="10" width="9" style="1"/>
    <col min="11" max="11" width="2.75" style="1" customWidth="1"/>
    <col min="12" max="12" width="9.625" style="1" bestFit="1" customWidth="1"/>
    <col min="13" max="20" width="9" style="1"/>
    <col min="21" max="21" width="2.625" style="1" customWidth="1"/>
    <col min="22" max="16384" width="9" style="1"/>
  </cols>
  <sheetData>
    <row r="1" spans="1:20">
      <c r="A1" s="5" t="s">
        <v>47</v>
      </c>
    </row>
    <row r="2" spans="1:20">
      <c r="A2" s="5"/>
      <c r="B2" s="2" t="s">
        <v>38</v>
      </c>
    </row>
    <row r="3" spans="1:20">
      <c r="A3" s="6" t="s">
        <v>30</v>
      </c>
      <c r="E3" s="3"/>
      <c r="T3" s="4"/>
    </row>
    <row r="4" spans="1:20">
      <c r="E4" s="3"/>
      <c r="T4" s="4"/>
    </row>
    <row r="5" spans="1:20">
      <c r="C5" s="9"/>
      <c r="D5" s="9"/>
      <c r="E5" s="9"/>
      <c r="F5" s="9"/>
      <c r="G5" s="9"/>
      <c r="H5" s="10"/>
      <c r="I5" s="10"/>
      <c r="J5" s="10"/>
      <c r="K5" s="10"/>
    </row>
    <row r="6" spans="1:20">
      <c r="B6" s="15" t="s">
        <v>42</v>
      </c>
      <c r="C6" s="39">
        <v>4</v>
      </c>
      <c r="D6" s="39">
        <v>5</v>
      </c>
      <c r="E6" s="39">
        <v>5</v>
      </c>
      <c r="F6" s="39">
        <v>12</v>
      </c>
      <c r="G6" s="39">
        <v>3</v>
      </c>
      <c r="H6" s="39">
        <v>8</v>
      </c>
      <c r="I6" s="41">
        <v>999</v>
      </c>
      <c r="J6" s="41">
        <v>999</v>
      </c>
      <c r="K6" s="7"/>
    </row>
    <row r="7" spans="1:20">
      <c r="B7" s="15" t="s">
        <v>40</v>
      </c>
      <c r="C7" s="38">
        <v>200</v>
      </c>
      <c r="D7" s="38">
        <v>200</v>
      </c>
      <c r="E7" s="38">
        <v>200</v>
      </c>
      <c r="F7" s="38">
        <v>200</v>
      </c>
      <c r="G7" s="38">
        <v>200</v>
      </c>
      <c r="H7" s="38">
        <v>200</v>
      </c>
      <c r="I7" s="40"/>
      <c r="J7" s="40"/>
      <c r="K7" s="7"/>
    </row>
    <row r="9" spans="1:20">
      <c r="A9" s="6" t="s">
        <v>3</v>
      </c>
      <c r="C9" s="3" t="s">
        <v>21</v>
      </c>
      <c r="D9" s="3" t="s">
        <v>4</v>
      </c>
      <c r="E9" s="3" t="s">
        <v>5</v>
      </c>
      <c r="F9" s="3" t="s">
        <v>22</v>
      </c>
      <c r="G9" s="3" t="s">
        <v>23</v>
      </c>
      <c r="H9" s="3" t="s">
        <v>6</v>
      </c>
      <c r="I9" s="3" t="s">
        <v>39</v>
      </c>
      <c r="J9" s="3" t="s">
        <v>43</v>
      </c>
      <c r="K9" s="3"/>
    </row>
    <row r="10" spans="1:20">
      <c r="A10" s="11" t="s">
        <v>37</v>
      </c>
      <c r="C10" s="55">
        <v>70</v>
      </c>
      <c r="D10" s="56">
        <v>119.99999999999997</v>
      </c>
      <c r="E10" s="56">
        <v>110.00000000000001</v>
      </c>
      <c r="F10" s="56">
        <v>0</v>
      </c>
      <c r="G10" s="56">
        <v>0</v>
      </c>
      <c r="H10" s="57">
        <v>0</v>
      </c>
      <c r="I10" s="58">
        <v>1</v>
      </c>
      <c r="J10" s="57">
        <v>0</v>
      </c>
      <c r="K10" s="2"/>
      <c r="L10" s="20">
        <f>SUMPRODUCT(C10:J10,C6:J6)</f>
        <v>2429</v>
      </c>
    </row>
    <row r="11" spans="1:20">
      <c r="A11" s="6" t="s">
        <v>0</v>
      </c>
      <c r="C11" s="7"/>
      <c r="D11" s="7"/>
      <c r="E11" s="7"/>
      <c r="F11" s="7"/>
      <c r="G11" s="7"/>
      <c r="H11" s="7"/>
      <c r="I11" s="7"/>
      <c r="J11" s="7"/>
      <c r="K11" s="7"/>
      <c r="N11" s="3" t="s">
        <v>13</v>
      </c>
    </row>
    <row r="12" spans="1:20">
      <c r="B12" s="1" t="s">
        <v>24</v>
      </c>
      <c r="C12" s="45">
        <v>1</v>
      </c>
      <c r="D12" s="42">
        <v>1</v>
      </c>
      <c r="E12" s="42">
        <v>1</v>
      </c>
      <c r="F12" s="42"/>
      <c r="G12" s="42"/>
      <c r="H12" s="46"/>
      <c r="I12" s="45">
        <v>-300</v>
      </c>
      <c r="J12" s="46"/>
      <c r="L12" s="12">
        <f>SUMPRODUCT(C12:J12,C$10:J$10)</f>
        <v>0</v>
      </c>
      <c r="M12" s="3" t="s">
        <v>44</v>
      </c>
      <c r="N12" s="28">
        <v>0</v>
      </c>
    </row>
    <row r="13" spans="1:20">
      <c r="B13" s="1" t="s">
        <v>25</v>
      </c>
      <c r="C13" s="47"/>
      <c r="D13" s="3"/>
      <c r="E13" s="3"/>
      <c r="F13" s="3">
        <v>1</v>
      </c>
      <c r="G13" s="3">
        <v>1</v>
      </c>
      <c r="H13" s="48">
        <v>1</v>
      </c>
      <c r="I13" s="47"/>
      <c r="J13" s="48">
        <v>-300</v>
      </c>
      <c r="L13" s="13">
        <f>SUMPRODUCT(C13:J13,C$10:J$10)</f>
        <v>0</v>
      </c>
      <c r="M13" s="3" t="s">
        <v>45</v>
      </c>
      <c r="N13" s="29">
        <v>0</v>
      </c>
    </row>
    <row r="14" spans="1:20">
      <c r="B14" s="1" t="s">
        <v>26</v>
      </c>
      <c r="C14" s="47">
        <v>-1</v>
      </c>
      <c r="D14" s="3"/>
      <c r="E14" s="3"/>
      <c r="F14" s="3">
        <v>-1</v>
      </c>
      <c r="G14" s="3"/>
      <c r="H14" s="48"/>
      <c r="I14" s="51"/>
      <c r="J14" s="52"/>
      <c r="L14" s="13">
        <f>SUMPRODUCT(C14:J14,C$10:J$10)</f>
        <v>-70</v>
      </c>
      <c r="M14" s="3" t="s">
        <v>46</v>
      </c>
      <c r="N14" s="29">
        <v>-70</v>
      </c>
    </row>
    <row r="15" spans="1:20">
      <c r="B15" s="1" t="s">
        <v>27</v>
      </c>
      <c r="C15" s="47"/>
      <c r="D15" s="3">
        <v>-1</v>
      </c>
      <c r="E15" s="3"/>
      <c r="F15" s="3"/>
      <c r="G15" s="3">
        <v>-1</v>
      </c>
      <c r="H15" s="48"/>
      <c r="I15" s="51"/>
      <c r="J15" s="52"/>
      <c r="L15" s="13">
        <f>SUMPRODUCT(C15:J15,C$10:J$10)</f>
        <v>-119.99999999999997</v>
      </c>
      <c r="M15" s="3" t="s">
        <v>45</v>
      </c>
      <c r="N15" s="29">
        <v>-120</v>
      </c>
    </row>
    <row r="16" spans="1:20">
      <c r="B16" s="1" t="s">
        <v>28</v>
      </c>
      <c r="C16" s="49"/>
      <c r="D16" s="43"/>
      <c r="E16" s="43">
        <v>-1</v>
      </c>
      <c r="F16" s="43"/>
      <c r="G16" s="43"/>
      <c r="H16" s="50">
        <v>-1</v>
      </c>
      <c r="I16" s="53"/>
      <c r="J16" s="54"/>
      <c r="L16" s="14">
        <f>SUMPRODUCT(C16:J16,C$10:J$10)</f>
        <v>-110.00000000000001</v>
      </c>
      <c r="M16" s="3" t="s">
        <v>2</v>
      </c>
      <c r="N16" s="30">
        <v>-110</v>
      </c>
    </row>
    <row r="20" spans="1:5">
      <c r="A20" s="21"/>
      <c r="E20" s="22"/>
    </row>
    <row r="21" spans="1:5">
      <c r="E21" s="22"/>
    </row>
    <row r="22" spans="1:5">
      <c r="E22" s="22"/>
    </row>
    <row r="23" spans="1:5">
      <c r="E23" s="22"/>
    </row>
    <row r="24" spans="1:5">
      <c r="E24" s="22"/>
    </row>
    <row r="25" spans="1:5">
      <c r="E25" s="22"/>
    </row>
    <row r="26" spans="1:5">
      <c r="E26" s="22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Shortest Path</vt:lpstr>
      <vt:lpstr>Max Flow (1)</vt:lpstr>
      <vt:lpstr>Max Flow(2)</vt:lpstr>
      <vt:lpstr>Min Cost</vt:lpstr>
      <vt:lpstr>Transportation Problem</vt:lpstr>
      <vt:lpstr>Simple NetDesign</vt:lpstr>
    </vt:vector>
  </TitlesOfParts>
  <Company>고려대학교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김대기</dc:creator>
  <cp:lastModifiedBy>daeki</cp:lastModifiedBy>
  <cp:lastPrinted>2018-05-16T09:59:37Z</cp:lastPrinted>
  <dcterms:created xsi:type="dcterms:W3CDTF">2006-09-17T19:07:28Z</dcterms:created>
  <dcterms:modified xsi:type="dcterms:W3CDTF">2022-10-31T05:14:06Z</dcterms:modified>
</cp:coreProperties>
</file>