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4年2月" sheetId="1" r:id="rId1"/>
    <sheet name="定義" sheetId="4" r:id="rId2"/>
  </sheets>
  <definedNames>
    <definedName name="_xlnm._FilterDatabase" localSheetId="0" hidden="1">'114年2月'!$A$40:$U$40</definedName>
    <definedName name="回收型別">定義!$E$5:$E$7</definedName>
  </definedNames>
  <calcPr calcId="124519"/>
</workbook>
</file>

<file path=xl/calcChain.xml><?xml version="1.0" encoding="utf-8"?>
<calcChain xmlns="http://schemas.openxmlformats.org/spreadsheetml/2006/main">
  <c r="C4" i="1"/>
  <c r="C3"/>
  <c r="E37"/>
  <c r="F37"/>
  <c r="G37"/>
  <c r="H37"/>
  <c r="I37"/>
  <c r="J37"/>
  <c r="K37"/>
  <c r="L37"/>
  <c r="M37"/>
  <c r="N37"/>
  <c r="O37"/>
  <c r="P37"/>
  <c r="Q37"/>
  <c r="R37"/>
  <c r="S37"/>
  <c r="T37"/>
  <c r="U37"/>
  <c r="D37"/>
  <c r="C32"/>
  <c r="C38"/>
  <c r="C39" s="1"/>
  <c r="C31"/>
  <c r="C33"/>
  <c r="C34"/>
  <c r="C35"/>
  <c r="C36"/>
  <c r="C30"/>
  <c r="C23"/>
  <c r="C24"/>
  <c r="C25"/>
  <c r="C26"/>
  <c r="C27"/>
  <c r="C28"/>
  <c r="C22"/>
  <c r="C15"/>
  <c r="C16"/>
  <c r="C17"/>
  <c r="C18"/>
  <c r="C19"/>
  <c r="C20"/>
  <c r="C14"/>
  <c r="C7"/>
  <c r="C8"/>
  <c r="C9"/>
  <c r="C10"/>
  <c r="C11"/>
  <c r="C12"/>
  <c r="C6"/>
  <c r="G39"/>
  <c r="G29"/>
  <c r="G21"/>
  <c r="G5"/>
  <c r="G13" s="1"/>
  <c r="U39"/>
  <c r="U29"/>
  <c r="U21"/>
  <c r="U13"/>
  <c r="J39"/>
  <c r="J29"/>
  <c r="J21"/>
  <c r="J5"/>
  <c r="J13" s="1"/>
  <c r="C37" l="1"/>
  <c r="C29"/>
  <c r="J40"/>
  <c r="U40"/>
  <c r="G40"/>
  <c r="Q39"/>
  <c r="H39"/>
  <c r="I39"/>
  <c r="S39"/>
  <c r="T39"/>
  <c r="L39"/>
  <c r="M39"/>
  <c r="N39"/>
  <c r="O39"/>
  <c r="E39"/>
  <c r="K39"/>
  <c r="D39"/>
  <c r="R39"/>
  <c r="F39"/>
  <c r="Q5" l="1"/>
  <c r="Q13" s="1"/>
  <c r="H5"/>
  <c r="H13" s="1"/>
  <c r="I5"/>
  <c r="I13" s="1"/>
  <c r="S5"/>
  <c r="S13" s="1"/>
  <c r="T5"/>
  <c r="T13" s="1"/>
  <c r="L5"/>
  <c r="L13" s="1"/>
  <c r="M5"/>
  <c r="M13" s="1"/>
  <c r="N5"/>
  <c r="N13" s="1"/>
  <c r="O5"/>
  <c r="O13" s="1"/>
  <c r="E5"/>
  <c r="E13" s="1"/>
  <c r="K5"/>
  <c r="K13" s="1"/>
  <c r="D5"/>
  <c r="D13" s="1"/>
  <c r="R5"/>
  <c r="R13" s="1"/>
  <c r="F5"/>
  <c r="F13" s="1"/>
  <c r="Q21"/>
  <c r="H21"/>
  <c r="I21"/>
  <c r="S21"/>
  <c r="T21"/>
  <c r="L21"/>
  <c r="M21"/>
  <c r="N21"/>
  <c r="O21"/>
  <c r="E21"/>
  <c r="K21"/>
  <c r="D21"/>
  <c r="R21"/>
  <c r="F21"/>
  <c r="Q29"/>
  <c r="H29"/>
  <c r="I29"/>
  <c r="S29"/>
  <c r="T29"/>
  <c r="L29"/>
  <c r="M29"/>
  <c r="N29"/>
  <c r="O29"/>
  <c r="E29"/>
  <c r="K29"/>
  <c r="D29"/>
  <c r="R29"/>
  <c r="F29"/>
  <c r="N40" l="1"/>
  <c r="F40"/>
  <c r="E40"/>
  <c r="Q40"/>
  <c r="K40"/>
  <c r="S40"/>
  <c r="M40"/>
  <c r="R40"/>
  <c r="O40"/>
  <c r="D40"/>
  <c r="T40"/>
  <c r="I40"/>
  <c r="H40"/>
  <c r="L40"/>
  <c r="C5"/>
  <c r="C13" s="1"/>
  <c r="C21"/>
  <c r="C40" l="1"/>
</calcChain>
</file>

<file path=xl/sharedStrings.xml><?xml version="1.0" encoding="utf-8"?>
<sst xmlns="http://schemas.openxmlformats.org/spreadsheetml/2006/main" count="63" uniqueCount="34">
  <si>
    <t>回收型別</t>
    <phoneticPr fontId="1" type="noConversion"/>
  </si>
  <si>
    <t>廢傢俱</t>
    <phoneticPr fontId="1" type="noConversion"/>
  </si>
  <si>
    <t>彈簧床</t>
    <phoneticPr fontId="1" type="noConversion"/>
  </si>
  <si>
    <t>星期六</t>
  </si>
  <si>
    <t>星期日</t>
  </si>
  <si>
    <t>星期一</t>
  </si>
  <si>
    <t>星期二</t>
  </si>
  <si>
    <t>星期三</t>
  </si>
  <si>
    <t>星期四</t>
  </si>
  <si>
    <t>星期五</t>
  </si>
  <si>
    <t>681-S5</t>
  </si>
  <si>
    <t>桃園區中隊    (進廠)彈簧床數</t>
    <phoneticPr fontId="1" type="noConversion"/>
  </si>
  <si>
    <t>日期</t>
    <phoneticPr fontId="1" type="noConversion"/>
  </si>
  <si>
    <t>星期</t>
    <phoneticPr fontId="1" type="noConversion"/>
  </si>
  <si>
    <t>KEQ-5053</t>
    <phoneticPr fontId="1" type="noConversion"/>
  </si>
  <si>
    <t>KEA-9810</t>
    <phoneticPr fontId="1" type="noConversion"/>
  </si>
  <si>
    <t>KEG-3096</t>
    <phoneticPr fontId="1" type="noConversion"/>
  </si>
  <si>
    <t>KEG-3095</t>
    <phoneticPr fontId="1" type="noConversion"/>
  </si>
  <si>
    <t>週統計</t>
    <phoneticPr fontId="1" type="noConversion"/>
  </si>
  <si>
    <t>月統計</t>
    <phoneticPr fontId="1" type="noConversion"/>
  </si>
  <si>
    <t>總計</t>
    <phoneticPr fontId="1" type="noConversion"/>
  </si>
  <si>
    <t>292-VM</t>
    <phoneticPr fontId="1" type="noConversion"/>
  </si>
  <si>
    <t>KEG-3097</t>
  </si>
  <si>
    <t>680-S5</t>
    <phoneticPr fontId="1" type="noConversion"/>
  </si>
  <si>
    <t>KEE-3707</t>
    <phoneticPr fontId="1" type="noConversion"/>
  </si>
  <si>
    <t>KEE-1716</t>
    <phoneticPr fontId="1" type="noConversion"/>
  </si>
  <si>
    <t>125-VN</t>
    <phoneticPr fontId="1" type="noConversion"/>
  </si>
  <si>
    <t>KEA-9807</t>
  </si>
  <si>
    <t>ALM-6871</t>
    <phoneticPr fontId="1" type="noConversion"/>
  </si>
  <si>
    <t>446-S3</t>
    <phoneticPr fontId="1" type="noConversion"/>
  </si>
  <si>
    <t>693-S5</t>
    <phoneticPr fontId="1" type="noConversion"/>
  </si>
  <si>
    <t>BEQ-0287</t>
  </si>
  <si>
    <t>449-S3</t>
    <phoneticPr fontId="1" type="noConversion"/>
  </si>
  <si>
    <t>KEK-3550</t>
  </si>
</sst>
</file>

<file path=xl/styles.xml><?xml version="1.0" encoding="utf-8"?>
<styleSheet xmlns="http://schemas.openxmlformats.org/spreadsheetml/2006/main">
  <numFmts count="2">
    <numFmt numFmtId="176" formatCode="m&quot;月&quot;d&quot;日&quot;"/>
    <numFmt numFmtId="177" formatCode="0_);[Red]\(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7" fontId="3" fillId="6" borderId="1" xfId="0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176" fontId="3" fillId="9" borderId="1" xfId="0" applyNumberFormat="1" applyFont="1" applyFill="1" applyBorder="1" applyAlignment="1">
      <alignment horizontal="center" vertical="center"/>
    </xf>
    <xf numFmtId="177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zoomScale="160" zoomScaleNormal="160" workbookViewId="0">
      <pane xSplit="3" ySplit="2" topLeftCell="D29" activePane="bottomRight" state="frozen"/>
      <selection pane="topRight" activeCell="D1" sqref="D1"/>
      <selection pane="bottomLeft" activeCell="A3" sqref="A3"/>
      <selection pane="bottomRight" activeCell="E33" sqref="E33"/>
    </sheetView>
  </sheetViews>
  <sheetFormatPr defaultRowHeight="21"/>
  <cols>
    <col min="1" max="1" width="10.75" style="8" bestFit="1" customWidth="1"/>
    <col min="2" max="2" width="9.625" style="8" bestFit="1" customWidth="1"/>
    <col min="3" max="3" width="10.5" style="12" customWidth="1"/>
    <col min="4" max="4" width="9" style="8"/>
    <col min="5" max="5" width="10.375" style="8" bestFit="1" customWidth="1"/>
    <col min="6" max="7" width="9" style="8"/>
    <col min="8" max="8" width="9" style="8" bestFit="1" customWidth="1"/>
    <col min="9" max="9" width="9" style="8" customWidth="1"/>
    <col min="10" max="10" width="9" style="8"/>
    <col min="11" max="11" width="12.375" style="8" bestFit="1" customWidth="1"/>
    <col min="12" max="12" width="12.875" style="8" bestFit="1" customWidth="1"/>
    <col min="13" max="14" width="12.875" style="8" customWidth="1"/>
    <col min="15" max="15" width="12.625" style="8" bestFit="1" customWidth="1"/>
    <col min="16" max="16" width="12.875" style="8" customWidth="1"/>
    <col min="17" max="20" width="12.875" style="8" bestFit="1" customWidth="1"/>
    <col min="21" max="21" width="12.75" style="8" bestFit="1" customWidth="1"/>
    <col min="22" max="16384" width="9" style="8"/>
  </cols>
  <sheetData>
    <row r="1" spans="1:21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>
      <c r="A2" s="9" t="s">
        <v>12</v>
      </c>
      <c r="B2" s="9" t="s">
        <v>13</v>
      </c>
      <c r="C2" s="15" t="s">
        <v>20</v>
      </c>
      <c r="D2" s="10" t="s">
        <v>26</v>
      </c>
      <c r="E2" s="10" t="s">
        <v>21</v>
      </c>
      <c r="F2" s="10" t="s">
        <v>29</v>
      </c>
      <c r="G2" s="10" t="s">
        <v>32</v>
      </c>
      <c r="H2" s="10" t="s">
        <v>23</v>
      </c>
      <c r="I2" s="10" t="s">
        <v>10</v>
      </c>
      <c r="J2" s="10" t="s">
        <v>30</v>
      </c>
      <c r="K2" s="13" t="s">
        <v>25</v>
      </c>
      <c r="L2" s="10" t="s">
        <v>17</v>
      </c>
      <c r="M2" s="10" t="s">
        <v>16</v>
      </c>
      <c r="N2" s="10" t="s">
        <v>22</v>
      </c>
      <c r="O2" s="10" t="s">
        <v>24</v>
      </c>
      <c r="P2" s="10" t="s">
        <v>33</v>
      </c>
      <c r="Q2" s="10" t="s">
        <v>14</v>
      </c>
      <c r="R2" s="10" t="s">
        <v>28</v>
      </c>
      <c r="S2" s="16" t="s">
        <v>27</v>
      </c>
      <c r="T2" s="11" t="s">
        <v>15</v>
      </c>
      <c r="U2" s="13" t="s">
        <v>31</v>
      </c>
    </row>
    <row r="3" spans="1:21">
      <c r="A3" s="2">
        <v>45717</v>
      </c>
      <c r="B3" s="2" t="s">
        <v>3</v>
      </c>
      <c r="C3" s="23">
        <f>SUM(D3:U3)</f>
        <v>0</v>
      </c>
      <c r="D3" s="9"/>
      <c r="E3" s="9"/>
      <c r="F3" s="9"/>
      <c r="G3" s="9"/>
      <c r="H3" s="9"/>
      <c r="I3" s="9"/>
      <c r="J3" s="9"/>
      <c r="K3" s="14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>
      <c r="A4" s="2">
        <v>45718</v>
      </c>
      <c r="B4" s="3" t="s">
        <v>4</v>
      </c>
      <c r="C4" s="23">
        <f>SUM(D4:U4)</f>
        <v>0</v>
      </c>
      <c r="D4" s="9"/>
      <c r="E4" s="9"/>
      <c r="F4" s="9"/>
      <c r="G4" s="9"/>
      <c r="H4" s="9"/>
      <c r="I4" s="9"/>
      <c r="J4" s="9"/>
      <c r="K4" s="14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4" t="s">
        <v>18</v>
      </c>
      <c r="B5" s="4"/>
      <c r="C5" s="21">
        <f>SUM(C3:C4)</f>
        <v>0</v>
      </c>
      <c r="D5" s="21">
        <f>SUM(D3:D4)</f>
        <v>0</v>
      </c>
      <c r="E5" s="21">
        <f>SUM(E3:E4)</f>
        <v>0</v>
      </c>
      <c r="F5" s="21">
        <f>SUM(F3:F4)</f>
        <v>0</v>
      </c>
      <c r="G5" s="21">
        <f t="shared" ref="G5" si="0">SUM(G3:G4)</f>
        <v>0</v>
      </c>
      <c r="H5" s="21">
        <f t="shared" ref="H5:R5" si="1">SUM(H3:H4)</f>
        <v>0</v>
      </c>
      <c r="I5" s="21">
        <f t="shared" si="1"/>
        <v>0</v>
      </c>
      <c r="J5" s="21">
        <f t="shared" si="1"/>
        <v>0</v>
      </c>
      <c r="K5" s="21">
        <f t="shared" si="1"/>
        <v>0</v>
      </c>
      <c r="L5" s="21">
        <f t="shared" si="1"/>
        <v>0</v>
      </c>
      <c r="M5" s="21">
        <f t="shared" si="1"/>
        <v>0</v>
      </c>
      <c r="N5" s="21">
        <f t="shared" si="1"/>
        <v>0</v>
      </c>
      <c r="O5" s="21">
        <f>SUM(O3:O4)</f>
        <v>0</v>
      </c>
      <c r="P5" s="21"/>
      <c r="Q5" s="21">
        <f t="shared" si="1"/>
        <v>0</v>
      </c>
      <c r="R5" s="21">
        <f t="shared" si="1"/>
        <v>0</v>
      </c>
      <c r="S5" s="21">
        <f t="shared" ref="S5:T5" si="2">SUM(S3:S4)</f>
        <v>0</v>
      </c>
      <c r="T5" s="21">
        <f t="shared" si="2"/>
        <v>0</v>
      </c>
      <c r="U5" s="9"/>
    </row>
    <row r="6" spans="1:21" s="12" customFormat="1">
      <c r="A6" s="17">
        <v>45719</v>
      </c>
      <c r="B6" s="17" t="s">
        <v>5</v>
      </c>
      <c r="C6" s="23">
        <f>SUM(D6:U6)</f>
        <v>89</v>
      </c>
      <c r="D6" s="18">
        <v>9</v>
      </c>
      <c r="E6" s="18">
        <v>9</v>
      </c>
      <c r="F6" s="18"/>
      <c r="G6" s="18">
        <v>8</v>
      </c>
      <c r="H6" s="18">
        <v>7</v>
      </c>
      <c r="I6" s="18"/>
      <c r="J6" s="18">
        <v>3</v>
      </c>
      <c r="K6" s="19">
        <v>3</v>
      </c>
      <c r="L6" s="18">
        <v>12</v>
      </c>
      <c r="M6" s="18">
        <v>10</v>
      </c>
      <c r="N6" s="18">
        <v>3</v>
      </c>
      <c r="O6" s="18">
        <v>5</v>
      </c>
      <c r="P6" s="18"/>
      <c r="Q6" s="18">
        <v>9</v>
      </c>
      <c r="R6" s="18">
        <v>1</v>
      </c>
      <c r="S6" s="18">
        <v>10</v>
      </c>
      <c r="T6" s="18"/>
      <c r="U6" s="9"/>
    </row>
    <row r="7" spans="1:21" s="12" customFormat="1">
      <c r="A7" s="17">
        <v>45720</v>
      </c>
      <c r="B7" s="17" t="s">
        <v>6</v>
      </c>
      <c r="C7" s="23">
        <f t="shared" ref="C7:C12" si="3">SUM(D7:U7)</f>
        <v>127</v>
      </c>
      <c r="D7" s="18">
        <v>15</v>
      </c>
      <c r="E7" s="18">
        <v>7</v>
      </c>
      <c r="F7" s="18">
        <v>1</v>
      </c>
      <c r="G7" s="18">
        <v>9</v>
      </c>
      <c r="H7" s="18">
        <v>8</v>
      </c>
      <c r="I7" s="18">
        <v>11</v>
      </c>
      <c r="J7" s="18">
        <v>5</v>
      </c>
      <c r="K7" s="19">
        <v>15</v>
      </c>
      <c r="L7" s="18">
        <v>12</v>
      </c>
      <c r="M7" s="18">
        <v>5</v>
      </c>
      <c r="N7" s="18">
        <v>12</v>
      </c>
      <c r="O7" s="18">
        <v>8</v>
      </c>
      <c r="P7" s="18"/>
      <c r="Q7" s="18">
        <v>12</v>
      </c>
      <c r="R7" s="18"/>
      <c r="S7" s="18">
        <v>7</v>
      </c>
      <c r="T7" s="18"/>
      <c r="U7" s="9"/>
    </row>
    <row r="8" spans="1:21">
      <c r="A8" s="2">
        <v>45721</v>
      </c>
      <c r="B8" s="5" t="s">
        <v>7</v>
      </c>
      <c r="C8" s="23">
        <f t="shared" si="3"/>
        <v>77</v>
      </c>
      <c r="D8" s="9">
        <v>6</v>
      </c>
      <c r="E8" s="9"/>
      <c r="F8" s="9"/>
      <c r="G8" s="9">
        <v>5</v>
      </c>
      <c r="H8" s="9">
        <v>10</v>
      </c>
      <c r="I8" s="9">
        <v>8</v>
      </c>
      <c r="J8" s="9">
        <v>6</v>
      </c>
      <c r="K8" s="14">
        <v>1</v>
      </c>
      <c r="L8" s="9">
        <v>5</v>
      </c>
      <c r="M8" s="9">
        <v>9</v>
      </c>
      <c r="N8" s="9">
        <v>7</v>
      </c>
      <c r="O8" s="9"/>
      <c r="P8" s="9"/>
      <c r="Q8" s="9">
        <v>20</v>
      </c>
      <c r="R8" s="9"/>
      <c r="S8" s="9"/>
      <c r="T8" s="9"/>
      <c r="U8" s="9"/>
    </row>
    <row r="9" spans="1:21" s="12" customFormat="1">
      <c r="A9" s="17">
        <v>45722</v>
      </c>
      <c r="B9" s="17" t="s">
        <v>8</v>
      </c>
      <c r="C9" s="23">
        <f t="shared" si="3"/>
        <v>41</v>
      </c>
      <c r="D9" s="18"/>
      <c r="E9" s="18"/>
      <c r="F9" s="18"/>
      <c r="G9" s="18">
        <v>4</v>
      </c>
      <c r="H9" s="18">
        <v>7</v>
      </c>
      <c r="I9" s="18">
        <v>4</v>
      </c>
      <c r="J9" s="18"/>
      <c r="K9" s="18">
        <v>1</v>
      </c>
      <c r="L9" s="18">
        <v>6</v>
      </c>
      <c r="M9" s="18">
        <v>2</v>
      </c>
      <c r="N9" s="18">
        <v>4</v>
      </c>
      <c r="O9" s="18">
        <v>3</v>
      </c>
      <c r="P9" s="18"/>
      <c r="Q9" s="18">
        <v>6</v>
      </c>
      <c r="R9" s="18"/>
      <c r="S9" s="18">
        <v>4</v>
      </c>
      <c r="T9" s="18"/>
      <c r="U9" s="9"/>
    </row>
    <row r="10" spans="1:21" s="12" customFormat="1">
      <c r="A10" s="17">
        <v>45723</v>
      </c>
      <c r="B10" s="17" t="s">
        <v>9</v>
      </c>
      <c r="C10" s="23">
        <f t="shared" si="3"/>
        <v>48</v>
      </c>
      <c r="D10" s="18">
        <v>9</v>
      </c>
      <c r="E10" s="18"/>
      <c r="F10" s="18"/>
      <c r="G10" s="18">
        <v>2</v>
      </c>
      <c r="H10" s="18">
        <v>4</v>
      </c>
      <c r="I10" s="18"/>
      <c r="J10" s="18"/>
      <c r="K10" s="19">
        <v>5</v>
      </c>
      <c r="L10" s="18">
        <v>3</v>
      </c>
      <c r="M10" s="18"/>
      <c r="N10" s="18">
        <v>11</v>
      </c>
      <c r="O10" s="18"/>
      <c r="P10" s="18"/>
      <c r="Q10" s="18">
        <v>3</v>
      </c>
      <c r="R10" s="18"/>
      <c r="S10" s="18">
        <v>1</v>
      </c>
      <c r="T10" s="18">
        <v>10</v>
      </c>
      <c r="U10" s="9"/>
    </row>
    <row r="11" spans="1:21">
      <c r="A11" s="2">
        <v>45724</v>
      </c>
      <c r="B11" s="2" t="s">
        <v>3</v>
      </c>
      <c r="C11" s="23">
        <f t="shared" si="3"/>
        <v>0</v>
      </c>
      <c r="D11" s="9"/>
      <c r="E11" s="9"/>
      <c r="F11" s="9"/>
      <c r="G11" s="9"/>
      <c r="H11" s="9"/>
      <c r="I11" s="9"/>
      <c r="J11" s="9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2">
        <v>45725</v>
      </c>
      <c r="B12" s="3" t="s">
        <v>4</v>
      </c>
      <c r="C12" s="23">
        <f t="shared" si="3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4" t="s">
        <v>18</v>
      </c>
      <c r="B13" s="4"/>
      <c r="C13" s="21">
        <f>SUM(C3:C12)</f>
        <v>382</v>
      </c>
      <c r="D13" s="21">
        <f>SUM(D3:D12)</f>
        <v>39</v>
      </c>
      <c r="E13" s="21">
        <f>SUM(E3:E12)</f>
        <v>16</v>
      </c>
      <c r="F13" s="21">
        <f>SUM(F3:F12)</f>
        <v>1</v>
      </c>
      <c r="G13" s="21">
        <f t="shared" ref="G13" si="4">SUM(G3:G12)</f>
        <v>28</v>
      </c>
      <c r="H13" s="21">
        <f t="shared" ref="H13:R13" si="5">SUM(H3:H12)</f>
        <v>36</v>
      </c>
      <c r="I13" s="21">
        <f t="shared" si="5"/>
        <v>23</v>
      </c>
      <c r="J13" s="21">
        <f t="shared" si="5"/>
        <v>14</v>
      </c>
      <c r="K13" s="21">
        <f t="shared" si="5"/>
        <v>25</v>
      </c>
      <c r="L13" s="21">
        <f t="shared" si="5"/>
        <v>38</v>
      </c>
      <c r="M13" s="21">
        <f t="shared" si="5"/>
        <v>26</v>
      </c>
      <c r="N13" s="21">
        <f t="shared" si="5"/>
        <v>37</v>
      </c>
      <c r="O13" s="21">
        <f>SUM(O3:O12)</f>
        <v>16</v>
      </c>
      <c r="P13" s="21"/>
      <c r="Q13" s="21">
        <f t="shared" si="5"/>
        <v>50</v>
      </c>
      <c r="R13" s="21">
        <f t="shared" si="5"/>
        <v>1</v>
      </c>
      <c r="S13" s="21">
        <f t="shared" ref="S13:U13" si="6">SUM(S3:S12)</f>
        <v>22</v>
      </c>
      <c r="T13" s="21">
        <f t="shared" si="6"/>
        <v>10</v>
      </c>
      <c r="U13" s="21">
        <f t="shared" si="6"/>
        <v>0</v>
      </c>
    </row>
    <row r="14" spans="1:21" s="26" customFormat="1">
      <c r="A14" s="22">
        <v>45726</v>
      </c>
      <c r="B14" s="22" t="s">
        <v>5</v>
      </c>
      <c r="C14" s="23">
        <f>SUM(D14:U14)</f>
        <v>123</v>
      </c>
      <c r="D14" s="24">
        <v>15</v>
      </c>
      <c r="E14" s="24"/>
      <c r="F14" s="24"/>
      <c r="G14" s="24">
        <v>3</v>
      </c>
      <c r="H14" s="24">
        <v>12</v>
      </c>
      <c r="I14" s="24">
        <v>16</v>
      </c>
      <c r="J14" s="24">
        <v>4</v>
      </c>
      <c r="K14" s="25">
        <v>10</v>
      </c>
      <c r="L14" s="24">
        <v>5</v>
      </c>
      <c r="M14" s="24">
        <v>9</v>
      </c>
      <c r="N14" s="24">
        <v>6</v>
      </c>
      <c r="O14" s="24">
        <v>6</v>
      </c>
      <c r="P14" s="24"/>
      <c r="Q14" s="24">
        <v>7</v>
      </c>
      <c r="R14" s="24">
        <v>2</v>
      </c>
      <c r="S14" s="24">
        <v>16</v>
      </c>
      <c r="T14" s="24">
        <v>11</v>
      </c>
      <c r="U14" s="24">
        <v>1</v>
      </c>
    </row>
    <row r="15" spans="1:21" s="12" customFormat="1">
      <c r="A15" s="17">
        <v>45727</v>
      </c>
      <c r="B15" s="17" t="s">
        <v>6</v>
      </c>
      <c r="C15" s="23">
        <f t="shared" ref="C15:C38" si="7">SUM(D15:U15)</f>
        <v>93</v>
      </c>
      <c r="D15" s="18">
        <v>11</v>
      </c>
      <c r="E15" s="18"/>
      <c r="F15" s="18"/>
      <c r="G15" s="18">
        <v>5</v>
      </c>
      <c r="H15" s="18">
        <v>4</v>
      </c>
      <c r="I15" s="18">
        <v>12</v>
      </c>
      <c r="J15" s="18">
        <v>1</v>
      </c>
      <c r="K15" s="19">
        <v>9</v>
      </c>
      <c r="L15" s="18">
        <v>5</v>
      </c>
      <c r="M15" s="18">
        <v>5</v>
      </c>
      <c r="N15" s="18">
        <v>8</v>
      </c>
      <c r="O15" s="18">
        <v>3</v>
      </c>
      <c r="P15" s="18"/>
      <c r="Q15" s="18">
        <v>13</v>
      </c>
      <c r="R15" s="18"/>
      <c r="S15" s="18">
        <v>10</v>
      </c>
      <c r="T15" s="18">
        <v>7</v>
      </c>
      <c r="U15" s="18"/>
    </row>
    <row r="16" spans="1:21" s="12" customFormat="1">
      <c r="A16" s="17">
        <v>45728</v>
      </c>
      <c r="B16" s="17" t="s">
        <v>7</v>
      </c>
      <c r="C16" s="23">
        <f t="shared" si="7"/>
        <v>57</v>
      </c>
      <c r="D16" s="18">
        <v>7</v>
      </c>
      <c r="E16" s="18"/>
      <c r="F16" s="18"/>
      <c r="G16" s="18">
        <v>6</v>
      </c>
      <c r="H16" s="18">
        <v>5</v>
      </c>
      <c r="I16" s="18"/>
      <c r="J16" s="18"/>
      <c r="K16" s="19">
        <v>3</v>
      </c>
      <c r="L16" s="18">
        <v>8</v>
      </c>
      <c r="M16" s="18">
        <v>6</v>
      </c>
      <c r="N16" s="18">
        <v>7</v>
      </c>
      <c r="O16" s="18"/>
      <c r="P16" s="18"/>
      <c r="Q16" s="18">
        <v>9</v>
      </c>
      <c r="R16" s="18"/>
      <c r="S16" s="18">
        <v>2</v>
      </c>
      <c r="T16" s="18">
        <v>4</v>
      </c>
      <c r="U16" s="18"/>
    </row>
    <row r="17" spans="1:21" s="12" customFormat="1">
      <c r="A17" s="17">
        <v>45729</v>
      </c>
      <c r="B17" s="17" t="s">
        <v>8</v>
      </c>
      <c r="C17" s="23">
        <f t="shared" si="7"/>
        <v>53</v>
      </c>
      <c r="D17" s="18">
        <v>3</v>
      </c>
      <c r="E17" s="18"/>
      <c r="F17" s="18"/>
      <c r="G17" s="18">
        <v>5</v>
      </c>
      <c r="H17" s="18">
        <v>8</v>
      </c>
      <c r="I17" s="18">
        <v>6</v>
      </c>
      <c r="J17" s="18"/>
      <c r="K17" s="19">
        <v>1</v>
      </c>
      <c r="L17" s="18">
        <v>6</v>
      </c>
      <c r="M17" s="18">
        <v>6</v>
      </c>
      <c r="N17" s="18">
        <v>5</v>
      </c>
      <c r="O17" s="18">
        <v>8</v>
      </c>
      <c r="P17" s="18"/>
      <c r="Q17" s="18"/>
      <c r="R17" s="18"/>
      <c r="S17" s="18">
        <v>3</v>
      </c>
      <c r="T17" s="18">
        <v>2</v>
      </c>
      <c r="U17" s="18"/>
    </row>
    <row r="18" spans="1:21" s="12" customFormat="1">
      <c r="A18" s="17">
        <v>45730</v>
      </c>
      <c r="B18" s="17" t="s">
        <v>9</v>
      </c>
      <c r="C18" s="23">
        <f t="shared" si="7"/>
        <v>74</v>
      </c>
      <c r="D18" s="18">
        <v>18</v>
      </c>
      <c r="E18" s="18"/>
      <c r="F18" s="18"/>
      <c r="G18" s="18">
        <v>7</v>
      </c>
      <c r="H18" s="18">
        <v>4</v>
      </c>
      <c r="I18" s="18">
        <v>6</v>
      </c>
      <c r="J18" s="18"/>
      <c r="K18" s="18"/>
      <c r="L18" s="18">
        <v>9</v>
      </c>
      <c r="M18" s="18">
        <v>8</v>
      </c>
      <c r="N18" s="18">
        <v>7</v>
      </c>
      <c r="O18" s="18"/>
      <c r="P18" s="18"/>
      <c r="Q18" s="18">
        <v>5</v>
      </c>
      <c r="R18" s="18"/>
      <c r="S18" s="18">
        <v>6</v>
      </c>
      <c r="T18" s="18">
        <v>4</v>
      </c>
      <c r="U18" s="18"/>
    </row>
    <row r="19" spans="1:21" s="12" customFormat="1">
      <c r="A19" s="2">
        <v>45731</v>
      </c>
      <c r="B19" s="17" t="s">
        <v>3</v>
      </c>
      <c r="C19" s="23">
        <f t="shared" si="7"/>
        <v>0</v>
      </c>
      <c r="D19" s="18"/>
      <c r="E19" s="18"/>
      <c r="F19" s="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9"/>
      <c r="S19" s="18"/>
      <c r="T19" s="18"/>
      <c r="U19" s="18"/>
    </row>
    <row r="20" spans="1:21">
      <c r="A20" s="2">
        <v>45732</v>
      </c>
      <c r="B20" s="3" t="s">
        <v>4</v>
      </c>
      <c r="C20" s="23">
        <f t="shared" si="7"/>
        <v>0</v>
      </c>
      <c r="D20" s="18"/>
      <c r="E20" s="18"/>
      <c r="F20" s="9"/>
      <c r="G20" s="18"/>
      <c r="H20" s="18"/>
      <c r="I20" s="18"/>
      <c r="J20" s="9"/>
      <c r="K20" s="18"/>
      <c r="L20" s="18"/>
      <c r="M20" s="18"/>
      <c r="N20" s="18"/>
      <c r="O20" s="18"/>
      <c r="P20" s="18"/>
      <c r="Q20" s="18"/>
      <c r="R20" s="9"/>
      <c r="S20" s="18"/>
      <c r="T20" s="18"/>
      <c r="U20" s="9"/>
    </row>
    <row r="21" spans="1:21">
      <c r="A21" s="4" t="s">
        <v>18</v>
      </c>
      <c r="B21" s="4"/>
      <c r="C21" s="21">
        <f>SUM(C14:C20)</f>
        <v>400</v>
      </c>
      <c r="D21" s="21">
        <f>SUM(D14:D20)</f>
        <v>54</v>
      </c>
      <c r="E21" s="21">
        <f>SUM(E14:E20)</f>
        <v>0</v>
      </c>
      <c r="F21" s="21">
        <f>SUM(F14:F20)</f>
        <v>0</v>
      </c>
      <c r="G21" s="21">
        <f t="shared" ref="G21" si="8">SUM(G14:G20)</f>
        <v>26</v>
      </c>
      <c r="H21" s="21">
        <f t="shared" ref="H21:R21" si="9">SUM(H14:H20)</f>
        <v>33</v>
      </c>
      <c r="I21" s="21">
        <f t="shared" si="9"/>
        <v>40</v>
      </c>
      <c r="J21" s="21">
        <f t="shared" si="9"/>
        <v>5</v>
      </c>
      <c r="K21" s="21">
        <f t="shared" si="9"/>
        <v>23</v>
      </c>
      <c r="L21" s="21">
        <f t="shared" si="9"/>
        <v>33</v>
      </c>
      <c r="M21" s="21">
        <f t="shared" si="9"/>
        <v>34</v>
      </c>
      <c r="N21" s="21">
        <f t="shared" si="9"/>
        <v>33</v>
      </c>
      <c r="O21" s="21">
        <f>SUM(O14:O20)</f>
        <v>17</v>
      </c>
      <c r="P21" s="21"/>
      <c r="Q21" s="21">
        <f t="shared" si="9"/>
        <v>34</v>
      </c>
      <c r="R21" s="21">
        <f t="shared" si="9"/>
        <v>2</v>
      </c>
      <c r="S21" s="21">
        <f t="shared" ref="S21:U21" si="10">SUM(S14:S20)</f>
        <v>37</v>
      </c>
      <c r="T21" s="21">
        <f t="shared" si="10"/>
        <v>28</v>
      </c>
      <c r="U21" s="21">
        <f t="shared" si="10"/>
        <v>1</v>
      </c>
    </row>
    <row r="22" spans="1:21" s="12" customFormat="1">
      <c r="A22" s="17">
        <v>45733</v>
      </c>
      <c r="B22" s="17" t="s">
        <v>5</v>
      </c>
      <c r="C22" s="23">
        <f t="shared" si="7"/>
        <v>83</v>
      </c>
      <c r="D22" s="18">
        <v>12</v>
      </c>
      <c r="E22" s="18"/>
      <c r="F22" s="18">
        <v>5</v>
      </c>
      <c r="G22" s="18">
        <v>5</v>
      </c>
      <c r="H22" s="18">
        <v>6</v>
      </c>
      <c r="I22" s="18">
        <v>12</v>
      </c>
      <c r="J22" s="18">
        <v>4</v>
      </c>
      <c r="K22" s="19">
        <v>5</v>
      </c>
      <c r="L22" s="18">
        <v>5</v>
      </c>
      <c r="M22" s="18">
        <v>6</v>
      </c>
      <c r="N22" s="18">
        <v>7</v>
      </c>
      <c r="O22" s="18"/>
      <c r="P22" s="18"/>
      <c r="Q22" s="18">
        <v>5</v>
      </c>
      <c r="R22" s="18">
        <v>2</v>
      </c>
      <c r="S22" s="18">
        <v>6</v>
      </c>
      <c r="T22" s="18">
        <v>3</v>
      </c>
      <c r="U22" s="18"/>
    </row>
    <row r="23" spans="1:21" s="12" customFormat="1">
      <c r="A23" s="17">
        <v>45734</v>
      </c>
      <c r="B23" s="17" t="s">
        <v>6</v>
      </c>
      <c r="C23" s="23">
        <f t="shared" si="7"/>
        <v>91</v>
      </c>
      <c r="D23" s="18">
        <v>6</v>
      </c>
      <c r="E23" s="18"/>
      <c r="F23" s="18">
        <v>3</v>
      </c>
      <c r="G23" s="18">
        <v>8</v>
      </c>
      <c r="H23" s="18">
        <v>4</v>
      </c>
      <c r="I23" s="18">
        <v>12</v>
      </c>
      <c r="J23" s="18">
        <v>2</v>
      </c>
      <c r="K23" s="19"/>
      <c r="L23" s="18">
        <v>16</v>
      </c>
      <c r="M23" s="18">
        <v>5</v>
      </c>
      <c r="N23" s="18"/>
      <c r="O23" s="18">
        <v>13</v>
      </c>
      <c r="P23" s="18"/>
      <c r="Q23" s="18">
        <v>12</v>
      </c>
      <c r="R23" s="18"/>
      <c r="S23" s="18">
        <v>8</v>
      </c>
      <c r="T23" s="18">
        <v>2</v>
      </c>
      <c r="U23" s="18"/>
    </row>
    <row r="24" spans="1:21" ht="20.25" customHeight="1">
      <c r="A24" s="2">
        <v>45735</v>
      </c>
      <c r="B24" s="6" t="s">
        <v>7</v>
      </c>
      <c r="C24" s="23">
        <f t="shared" si="7"/>
        <v>40</v>
      </c>
      <c r="D24" s="9">
        <v>7</v>
      </c>
      <c r="E24" s="9"/>
      <c r="F24" s="9"/>
      <c r="G24" s="9">
        <v>3</v>
      </c>
      <c r="H24" s="9">
        <v>3</v>
      </c>
      <c r="I24" s="9">
        <v>5</v>
      </c>
      <c r="J24" s="9"/>
      <c r="K24" s="14"/>
      <c r="L24" s="9">
        <v>3</v>
      </c>
      <c r="M24" s="8">
        <v>5</v>
      </c>
      <c r="N24" s="9">
        <v>6</v>
      </c>
      <c r="O24" s="9"/>
      <c r="P24" s="9"/>
      <c r="Q24" s="9"/>
      <c r="R24" s="9"/>
      <c r="S24" s="9">
        <v>3</v>
      </c>
      <c r="T24" s="9">
        <v>5</v>
      </c>
      <c r="U24" s="9"/>
    </row>
    <row r="25" spans="1:21" s="12" customFormat="1">
      <c r="A25" s="17">
        <v>45736</v>
      </c>
      <c r="B25" s="17" t="s">
        <v>8</v>
      </c>
      <c r="C25" s="23">
        <f t="shared" si="7"/>
        <v>56</v>
      </c>
      <c r="D25" s="18">
        <v>9</v>
      </c>
      <c r="E25" s="18"/>
      <c r="F25" s="18"/>
      <c r="G25" s="18">
        <v>1</v>
      </c>
      <c r="H25" s="18"/>
      <c r="I25" s="18">
        <v>7</v>
      </c>
      <c r="J25" s="18"/>
      <c r="K25" s="19">
        <v>2</v>
      </c>
      <c r="L25" s="18">
        <v>8</v>
      </c>
      <c r="M25" s="18">
        <v>7</v>
      </c>
      <c r="N25" s="18">
        <v>9</v>
      </c>
      <c r="O25" s="18">
        <v>5</v>
      </c>
      <c r="P25" s="18"/>
      <c r="Q25" s="18">
        <v>3</v>
      </c>
      <c r="R25" s="18"/>
      <c r="S25" s="18">
        <v>3</v>
      </c>
      <c r="T25" s="18">
        <v>2</v>
      </c>
      <c r="U25" s="18"/>
    </row>
    <row r="26" spans="1:21" s="12" customFormat="1">
      <c r="A26" s="17">
        <v>45737</v>
      </c>
      <c r="B26" s="17" t="s">
        <v>9</v>
      </c>
      <c r="C26" s="23">
        <f t="shared" si="7"/>
        <v>69</v>
      </c>
      <c r="D26" s="18">
        <v>7</v>
      </c>
      <c r="E26" s="18"/>
      <c r="F26" s="18"/>
      <c r="G26" s="18">
        <v>3</v>
      </c>
      <c r="H26" s="18">
        <v>3</v>
      </c>
      <c r="I26" s="18">
        <v>5</v>
      </c>
      <c r="J26" s="18"/>
      <c r="K26" s="19"/>
      <c r="L26" s="18">
        <v>6</v>
      </c>
      <c r="M26" s="18">
        <v>4</v>
      </c>
      <c r="N26" s="18">
        <v>8</v>
      </c>
      <c r="O26" s="18"/>
      <c r="P26" s="18"/>
      <c r="Q26" s="18">
        <v>21</v>
      </c>
      <c r="R26" s="18"/>
      <c r="S26" s="18">
        <v>7</v>
      </c>
      <c r="T26" s="18">
        <v>5</v>
      </c>
      <c r="U26" s="18"/>
    </row>
    <row r="27" spans="1:21">
      <c r="A27" s="2">
        <v>45738</v>
      </c>
      <c r="B27" s="2" t="s">
        <v>3</v>
      </c>
      <c r="C27" s="23">
        <f t="shared" si="7"/>
        <v>0</v>
      </c>
      <c r="D27" s="9"/>
      <c r="E27" s="9"/>
      <c r="F27" s="9"/>
      <c r="G27" s="9"/>
      <c r="H27" s="9"/>
      <c r="I27" s="9"/>
      <c r="J27" s="9"/>
      <c r="K27" s="14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2">
        <v>45739</v>
      </c>
      <c r="B28" s="3" t="s">
        <v>4</v>
      </c>
      <c r="C28" s="23">
        <f t="shared" si="7"/>
        <v>0</v>
      </c>
      <c r="D28" s="9"/>
      <c r="E28" s="9"/>
      <c r="F28" s="9"/>
      <c r="G28" s="9"/>
      <c r="H28" s="9"/>
      <c r="I28" s="9"/>
      <c r="J28" s="9"/>
      <c r="K28" s="14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4" t="s">
        <v>18</v>
      </c>
      <c r="B29" s="4"/>
      <c r="C29" s="21">
        <f>SUM(C22:C28)</f>
        <v>339</v>
      </c>
      <c r="D29" s="21">
        <f>SUM(D22:D28)</f>
        <v>41</v>
      </c>
      <c r="E29" s="21">
        <f>SUM(E22:E28)</f>
        <v>0</v>
      </c>
      <c r="F29" s="21">
        <f>SUM(F22:F28)</f>
        <v>8</v>
      </c>
      <c r="G29" s="21">
        <f t="shared" ref="G29" si="11">SUM(G22:G28)</f>
        <v>20</v>
      </c>
      <c r="H29" s="21">
        <f t="shared" ref="H29:R29" si="12">SUM(H22:H28)</f>
        <v>16</v>
      </c>
      <c r="I29" s="21">
        <f t="shared" si="12"/>
        <v>41</v>
      </c>
      <c r="J29" s="21">
        <f t="shared" si="12"/>
        <v>6</v>
      </c>
      <c r="K29" s="21">
        <f t="shared" si="12"/>
        <v>7</v>
      </c>
      <c r="L29" s="21">
        <f t="shared" si="12"/>
        <v>38</v>
      </c>
      <c r="M29" s="21">
        <f t="shared" si="12"/>
        <v>27</v>
      </c>
      <c r="N29" s="21">
        <f t="shared" si="12"/>
        <v>30</v>
      </c>
      <c r="O29" s="21">
        <f>SUM(O22:O28)</f>
        <v>18</v>
      </c>
      <c r="P29" s="21"/>
      <c r="Q29" s="21">
        <f t="shared" si="12"/>
        <v>41</v>
      </c>
      <c r="R29" s="21">
        <f t="shared" si="12"/>
        <v>2</v>
      </c>
      <c r="S29" s="21">
        <f t="shared" ref="S29:U29" si="13">SUM(S22:S28)</f>
        <v>27</v>
      </c>
      <c r="T29" s="21">
        <f t="shared" si="13"/>
        <v>17</v>
      </c>
      <c r="U29" s="21">
        <f t="shared" si="13"/>
        <v>0</v>
      </c>
    </row>
    <row r="30" spans="1:21" s="12" customFormat="1">
      <c r="A30" s="17">
        <v>45740</v>
      </c>
      <c r="B30" s="17" t="s">
        <v>5</v>
      </c>
      <c r="C30" s="23">
        <f t="shared" si="7"/>
        <v>79</v>
      </c>
      <c r="D30" s="18">
        <v>12</v>
      </c>
      <c r="E30" s="18"/>
      <c r="F30" s="18">
        <v>5</v>
      </c>
      <c r="G30" s="18">
        <v>4</v>
      </c>
      <c r="H30" s="18">
        <v>1</v>
      </c>
      <c r="I30" s="18">
        <v>10</v>
      </c>
      <c r="J30" s="18"/>
      <c r="K30" s="19">
        <v>4</v>
      </c>
      <c r="L30" s="18">
        <v>4</v>
      </c>
      <c r="M30" s="18">
        <v>10</v>
      </c>
      <c r="N30" s="18">
        <v>4</v>
      </c>
      <c r="O30" s="18"/>
      <c r="P30" s="18">
        <v>3</v>
      </c>
      <c r="Q30" s="18">
        <v>10</v>
      </c>
      <c r="R30" s="18">
        <v>2</v>
      </c>
      <c r="S30" s="18">
        <v>5</v>
      </c>
      <c r="T30" s="18">
        <v>5</v>
      </c>
      <c r="U30" s="18"/>
    </row>
    <row r="31" spans="1:21" s="12" customFormat="1">
      <c r="A31" s="17">
        <v>45741</v>
      </c>
      <c r="B31" s="17" t="s">
        <v>6</v>
      </c>
      <c r="C31" s="23">
        <f t="shared" si="7"/>
        <v>66</v>
      </c>
      <c r="D31" s="18">
        <v>10</v>
      </c>
      <c r="E31" s="18"/>
      <c r="F31" s="18">
        <v>5</v>
      </c>
      <c r="G31" s="18">
        <v>7</v>
      </c>
      <c r="H31" s="18">
        <v>4</v>
      </c>
      <c r="I31" s="18">
        <v>8</v>
      </c>
      <c r="J31" s="18"/>
      <c r="K31" s="19">
        <v>4</v>
      </c>
      <c r="L31" s="18">
        <v>2</v>
      </c>
      <c r="M31" s="18">
        <v>2</v>
      </c>
      <c r="N31" s="18">
        <v>10</v>
      </c>
      <c r="O31" s="18">
        <v>2</v>
      </c>
      <c r="P31" s="18"/>
      <c r="Q31" s="18">
        <v>7</v>
      </c>
      <c r="R31" s="18"/>
      <c r="S31" s="18"/>
      <c r="T31" s="18">
        <v>5</v>
      </c>
      <c r="U31" s="18"/>
    </row>
    <row r="32" spans="1:21" s="12" customFormat="1">
      <c r="A32" s="17">
        <v>45742</v>
      </c>
      <c r="B32" s="17" t="s">
        <v>7</v>
      </c>
      <c r="C32" s="23">
        <f t="shared" si="7"/>
        <v>70</v>
      </c>
      <c r="D32" s="18">
        <v>10</v>
      </c>
      <c r="E32" s="18"/>
      <c r="F32" s="18">
        <v>5</v>
      </c>
      <c r="G32" s="18">
        <v>6</v>
      </c>
      <c r="H32" s="18">
        <v>4</v>
      </c>
      <c r="I32" s="18">
        <v>17</v>
      </c>
      <c r="J32" s="18"/>
      <c r="K32" s="19">
        <v>1</v>
      </c>
      <c r="L32" s="18">
        <v>10</v>
      </c>
      <c r="M32" s="18">
        <v>4</v>
      </c>
      <c r="N32" s="18">
        <v>6</v>
      </c>
      <c r="O32" s="18"/>
      <c r="P32" s="18"/>
      <c r="Q32" s="18">
        <v>5</v>
      </c>
      <c r="R32" s="18"/>
      <c r="S32" s="18">
        <v>2</v>
      </c>
      <c r="T32" s="18"/>
      <c r="U32" s="18"/>
    </row>
    <row r="33" spans="1:21">
      <c r="A33" s="2">
        <v>45743</v>
      </c>
      <c r="B33" s="2" t="s">
        <v>8</v>
      </c>
      <c r="C33" s="23">
        <f t="shared" si="7"/>
        <v>59</v>
      </c>
      <c r="D33" s="9">
        <v>5</v>
      </c>
      <c r="E33" s="9"/>
      <c r="F33" s="9"/>
      <c r="G33" s="9">
        <v>6</v>
      </c>
      <c r="H33" s="9">
        <v>4</v>
      </c>
      <c r="I33" s="9"/>
      <c r="J33" s="9"/>
      <c r="K33" s="14">
        <v>2</v>
      </c>
      <c r="L33" s="9">
        <v>6</v>
      </c>
      <c r="M33" s="9">
        <v>3</v>
      </c>
      <c r="N33" s="9">
        <v>7</v>
      </c>
      <c r="O33" s="9">
        <v>6</v>
      </c>
      <c r="P33" s="9"/>
      <c r="Q33" s="9">
        <v>6</v>
      </c>
      <c r="R33" s="9"/>
      <c r="S33" s="9">
        <v>11</v>
      </c>
      <c r="T33" s="9">
        <v>3</v>
      </c>
      <c r="U33" s="9"/>
    </row>
    <row r="34" spans="1:21" s="12" customFormat="1">
      <c r="A34" s="17">
        <v>45744</v>
      </c>
      <c r="B34" s="17" t="s">
        <v>9</v>
      </c>
      <c r="C34" s="23">
        <f t="shared" si="7"/>
        <v>54</v>
      </c>
      <c r="D34" s="18">
        <v>4</v>
      </c>
      <c r="E34" s="18"/>
      <c r="F34" s="18"/>
      <c r="G34" s="18">
        <v>2</v>
      </c>
      <c r="H34" s="18">
        <v>4</v>
      </c>
      <c r="I34" s="18"/>
      <c r="J34" s="18"/>
      <c r="K34" s="19"/>
      <c r="L34" s="18">
        <v>6</v>
      </c>
      <c r="M34" s="18">
        <v>9</v>
      </c>
      <c r="N34" s="18">
        <v>12</v>
      </c>
      <c r="O34" s="18"/>
      <c r="P34" s="18"/>
      <c r="Q34" s="18">
        <v>4</v>
      </c>
      <c r="R34" s="18">
        <v>4</v>
      </c>
      <c r="S34" s="18">
        <v>4</v>
      </c>
      <c r="T34" s="18">
        <v>3</v>
      </c>
      <c r="U34" s="18">
        <v>2</v>
      </c>
    </row>
    <row r="35" spans="1:21" s="32" customFormat="1">
      <c r="A35" s="28">
        <v>45745</v>
      </c>
      <c r="B35" s="28" t="s">
        <v>3</v>
      </c>
      <c r="C35" s="29">
        <f t="shared" si="7"/>
        <v>1</v>
      </c>
      <c r="D35" s="30"/>
      <c r="E35" s="30"/>
      <c r="F35" s="30"/>
      <c r="G35" s="30"/>
      <c r="H35" s="30"/>
      <c r="I35" s="30"/>
      <c r="J35" s="30"/>
      <c r="K35" s="31"/>
      <c r="L35" s="30"/>
      <c r="M35" s="30"/>
      <c r="N35" s="30">
        <v>1</v>
      </c>
      <c r="O35" s="30"/>
      <c r="P35" s="30"/>
      <c r="Q35" s="30"/>
      <c r="R35" s="30"/>
      <c r="S35" s="30"/>
      <c r="T35" s="30"/>
      <c r="U35" s="30"/>
    </row>
    <row r="36" spans="1:21">
      <c r="A36" s="2">
        <v>45746</v>
      </c>
      <c r="B36" s="2" t="s">
        <v>4</v>
      </c>
      <c r="C36" s="23">
        <f t="shared" si="7"/>
        <v>0</v>
      </c>
      <c r="D36" s="9"/>
      <c r="E36" s="9"/>
      <c r="F36" s="9"/>
      <c r="G36" s="9"/>
      <c r="H36" s="9"/>
      <c r="I36" s="9"/>
      <c r="J36" s="9"/>
      <c r="K36" s="14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>
      <c r="A37" s="4" t="s">
        <v>18</v>
      </c>
      <c r="B37" s="4"/>
      <c r="C37" s="21">
        <f>SUM(C30:C36)</f>
        <v>329</v>
      </c>
      <c r="D37" s="21">
        <f>SUM(D30:D36)</f>
        <v>41</v>
      </c>
      <c r="E37" s="21">
        <f t="shared" ref="E37:U37" si="14">SUM(E30:E36)</f>
        <v>0</v>
      </c>
      <c r="F37" s="21">
        <f t="shared" si="14"/>
        <v>15</v>
      </c>
      <c r="G37" s="21">
        <f t="shared" si="14"/>
        <v>25</v>
      </c>
      <c r="H37" s="21">
        <f t="shared" si="14"/>
        <v>17</v>
      </c>
      <c r="I37" s="21">
        <f t="shared" si="14"/>
        <v>35</v>
      </c>
      <c r="J37" s="21">
        <f t="shared" si="14"/>
        <v>0</v>
      </c>
      <c r="K37" s="21">
        <f t="shared" si="14"/>
        <v>11</v>
      </c>
      <c r="L37" s="21">
        <f t="shared" si="14"/>
        <v>28</v>
      </c>
      <c r="M37" s="21">
        <f t="shared" si="14"/>
        <v>28</v>
      </c>
      <c r="N37" s="21">
        <f t="shared" si="14"/>
        <v>40</v>
      </c>
      <c r="O37" s="21">
        <f t="shared" si="14"/>
        <v>8</v>
      </c>
      <c r="P37" s="21">
        <f t="shared" si="14"/>
        <v>3</v>
      </c>
      <c r="Q37" s="21">
        <f t="shared" si="14"/>
        <v>32</v>
      </c>
      <c r="R37" s="21">
        <f t="shared" si="14"/>
        <v>6</v>
      </c>
      <c r="S37" s="21">
        <f t="shared" si="14"/>
        <v>22</v>
      </c>
      <c r="T37" s="21">
        <f t="shared" si="14"/>
        <v>16</v>
      </c>
      <c r="U37" s="21">
        <f t="shared" si="14"/>
        <v>2</v>
      </c>
    </row>
    <row r="38" spans="1:21">
      <c r="A38" s="2">
        <v>45747</v>
      </c>
      <c r="B38" s="17" t="s">
        <v>5</v>
      </c>
      <c r="C38" s="23">
        <f t="shared" si="7"/>
        <v>69</v>
      </c>
      <c r="D38" s="9">
        <v>10</v>
      </c>
      <c r="E38" s="9"/>
      <c r="F38" s="9">
        <v>5</v>
      </c>
      <c r="G38" s="9">
        <v>4</v>
      </c>
      <c r="H38" s="9">
        <v>4</v>
      </c>
      <c r="I38" s="9">
        <v>3</v>
      </c>
      <c r="J38" s="9"/>
      <c r="K38" s="14">
        <v>3</v>
      </c>
      <c r="L38" s="9">
        <v>3</v>
      </c>
      <c r="M38" s="9">
        <v>9</v>
      </c>
      <c r="N38" s="9">
        <v>14</v>
      </c>
      <c r="O38" s="9">
        <v>9</v>
      </c>
      <c r="P38" s="9"/>
      <c r="Q38" s="9">
        <v>3</v>
      </c>
      <c r="R38" s="9"/>
      <c r="S38" s="9"/>
      <c r="T38" s="9">
        <v>2</v>
      </c>
      <c r="U38" s="9"/>
    </row>
    <row r="39" spans="1:21">
      <c r="A39" s="4" t="s">
        <v>18</v>
      </c>
      <c r="B39" s="4"/>
      <c r="C39" s="21">
        <f>SUM(C38)</f>
        <v>69</v>
      </c>
      <c r="D39" s="21">
        <f>SUM(D38)</f>
        <v>10</v>
      </c>
      <c r="E39" s="21">
        <f>SUM(E38)</f>
        <v>0</v>
      </c>
      <c r="F39" s="21">
        <f>SUM(F38)</f>
        <v>5</v>
      </c>
      <c r="G39" s="21">
        <f t="shared" ref="G39" si="15">SUM(G38)</f>
        <v>4</v>
      </c>
      <c r="H39" s="21">
        <f t="shared" ref="H39:R39" si="16">SUM(H38)</f>
        <v>4</v>
      </c>
      <c r="I39" s="21">
        <f t="shared" si="16"/>
        <v>3</v>
      </c>
      <c r="J39" s="21">
        <f t="shared" si="16"/>
        <v>0</v>
      </c>
      <c r="K39" s="21">
        <f t="shared" si="16"/>
        <v>3</v>
      </c>
      <c r="L39" s="21">
        <f t="shared" si="16"/>
        <v>3</v>
      </c>
      <c r="M39" s="21">
        <f t="shared" si="16"/>
        <v>9</v>
      </c>
      <c r="N39" s="21">
        <f t="shared" si="16"/>
        <v>14</v>
      </c>
      <c r="O39" s="21">
        <f>SUM(O38)</f>
        <v>9</v>
      </c>
      <c r="P39" s="21"/>
      <c r="Q39" s="21">
        <f t="shared" si="16"/>
        <v>3</v>
      </c>
      <c r="R39" s="21">
        <f t="shared" si="16"/>
        <v>0</v>
      </c>
      <c r="S39" s="21">
        <f t="shared" ref="S39:U39" si="17">SUM(S38)</f>
        <v>0</v>
      </c>
      <c r="T39" s="21">
        <f t="shared" si="17"/>
        <v>2</v>
      </c>
      <c r="U39" s="21">
        <f t="shared" si="17"/>
        <v>0</v>
      </c>
    </row>
    <row r="40" spans="1:21">
      <c r="A40" s="7" t="s">
        <v>19</v>
      </c>
      <c r="B40" s="7"/>
      <c r="C40" s="20">
        <f>SUM(C5+C13+C21+C29+C37+C39)</f>
        <v>1519</v>
      </c>
      <c r="D40" s="20">
        <f>SUM(D5+D13+D21+D29+D37+D39)</f>
        <v>185</v>
      </c>
      <c r="E40" s="20">
        <f>SUM(E5+E13+E21+E29+E37+E39)</f>
        <v>16</v>
      </c>
      <c r="F40" s="20">
        <f>SUM(F5+F13+F21+F29+F37+F39)</f>
        <v>29</v>
      </c>
      <c r="G40" s="20">
        <f t="shared" ref="G40" si="18">SUM(G5+G13+G21+G29+G37+G39)</f>
        <v>103</v>
      </c>
      <c r="H40" s="20">
        <f t="shared" ref="H40:R40" si="19">SUM(H5+H13+H21+H29+H37+H39)</f>
        <v>106</v>
      </c>
      <c r="I40" s="20">
        <f t="shared" si="19"/>
        <v>142</v>
      </c>
      <c r="J40" s="20">
        <f t="shared" si="19"/>
        <v>25</v>
      </c>
      <c r="K40" s="20">
        <f t="shared" si="19"/>
        <v>69</v>
      </c>
      <c r="L40" s="20">
        <f t="shared" si="19"/>
        <v>140</v>
      </c>
      <c r="M40" s="20">
        <f t="shared" si="19"/>
        <v>124</v>
      </c>
      <c r="N40" s="20">
        <f t="shared" si="19"/>
        <v>154</v>
      </c>
      <c r="O40" s="20">
        <f>SUM(O5+O13+O21+O29+O37+O39)</f>
        <v>68</v>
      </c>
      <c r="P40" s="20"/>
      <c r="Q40" s="20">
        <f t="shared" si="19"/>
        <v>160</v>
      </c>
      <c r="R40" s="20">
        <f t="shared" si="19"/>
        <v>11</v>
      </c>
      <c r="S40" s="20">
        <f t="shared" ref="S40:U40" si="20">SUM(S5+S13+S21+S29+S37+S39)</f>
        <v>108</v>
      </c>
      <c r="T40" s="20">
        <f t="shared" si="20"/>
        <v>73</v>
      </c>
      <c r="U40" s="20">
        <f t="shared" si="20"/>
        <v>3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4:E7"/>
  <sheetViews>
    <sheetView workbookViewId="0">
      <selection activeCell="B34" sqref="B34"/>
    </sheetView>
  </sheetViews>
  <sheetFormatPr defaultRowHeight="16.5"/>
  <cols>
    <col min="5" max="5" width="14.125" bestFit="1" customWidth="1"/>
  </cols>
  <sheetData>
    <row r="4" spans="5:5" ht="25.5">
      <c r="E4" s="1" t="s">
        <v>0</v>
      </c>
    </row>
    <row r="5" spans="5:5" ht="25.5">
      <c r="E5" s="1"/>
    </row>
    <row r="6" spans="5:5" ht="25.5">
      <c r="E6" s="1" t="s">
        <v>1</v>
      </c>
    </row>
    <row r="7" spans="5:5" ht="25.5">
      <c r="E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114年2月</vt:lpstr>
      <vt:lpstr>定義</vt:lpstr>
      <vt:lpstr>回收型別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2025-04-01T00:59:59Z</dcterms:modified>
</cp:coreProperties>
</file>