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15" windowWidth="19200" windowHeight="11865"/>
  </bookViews>
  <sheets>
    <sheet name="114年6月" sheetId="1" r:id="rId1"/>
    <sheet name="定義" sheetId="4" r:id="rId2"/>
  </sheets>
  <definedNames>
    <definedName name="_xlnm._FilterDatabase" localSheetId="0" hidden="1">'114年6月'!$A$39:$W$39</definedName>
    <definedName name="回收型別">定義!$E$5:$E$7</definedName>
  </definedNames>
  <calcPr calcId="124519"/>
</workbook>
</file>

<file path=xl/calcChain.xml><?xml version="1.0" encoding="utf-8"?>
<calcChain xmlns="http://schemas.openxmlformats.org/spreadsheetml/2006/main">
  <c r="E4" i="1"/>
  <c r="F4"/>
  <c r="G4"/>
  <c r="H4"/>
  <c r="I4"/>
  <c r="J4"/>
  <c r="K4"/>
  <c r="L4"/>
  <c r="M4"/>
  <c r="N4"/>
  <c r="O4"/>
  <c r="P4"/>
  <c r="Q4"/>
  <c r="R4"/>
  <c r="S4"/>
  <c r="T4"/>
  <c r="U4"/>
  <c r="V4"/>
  <c r="W4"/>
  <c r="D4"/>
  <c r="C6" l="1"/>
  <c r="C7"/>
  <c r="C8"/>
  <c r="C9"/>
  <c r="C10"/>
  <c r="C11"/>
  <c r="C5"/>
  <c r="C37"/>
  <c r="C38" s="1"/>
  <c r="C35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D36"/>
  <c r="E36"/>
  <c r="F36"/>
  <c r="G36"/>
  <c r="H36"/>
  <c r="I36"/>
  <c r="J36"/>
  <c r="K36"/>
  <c r="N36"/>
  <c r="P36"/>
  <c r="Q36"/>
  <c r="R36"/>
  <c r="O36"/>
  <c r="S36"/>
  <c r="T36"/>
  <c r="U36"/>
  <c r="V36"/>
  <c r="L36"/>
  <c r="M36"/>
  <c r="W36"/>
  <c r="E28" l="1"/>
  <c r="F28"/>
  <c r="G28"/>
  <c r="H28"/>
  <c r="I28"/>
  <c r="J28"/>
  <c r="K28"/>
  <c r="N28"/>
  <c r="P28"/>
  <c r="Q28"/>
  <c r="R28"/>
  <c r="O28"/>
  <c r="S28"/>
  <c r="T28"/>
  <c r="U28"/>
  <c r="V28"/>
  <c r="L28"/>
  <c r="M28"/>
  <c r="W28"/>
  <c r="E20"/>
  <c r="F20"/>
  <c r="G20"/>
  <c r="H20"/>
  <c r="I20"/>
  <c r="J20"/>
  <c r="K20"/>
  <c r="N20"/>
  <c r="P20"/>
  <c r="Q20"/>
  <c r="R20"/>
  <c r="O20"/>
  <c r="S20"/>
  <c r="T20"/>
  <c r="U20"/>
  <c r="V20"/>
  <c r="L20"/>
  <c r="M20"/>
  <c r="E12"/>
  <c r="F12"/>
  <c r="G12"/>
  <c r="H12"/>
  <c r="I12"/>
  <c r="J12"/>
  <c r="K12"/>
  <c r="K39" s="1"/>
  <c r="N12"/>
  <c r="P12"/>
  <c r="Q12"/>
  <c r="R12"/>
  <c r="O12"/>
  <c r="S12"/>
  <c r="T12"/>
  <c r="U12"/>
  <c r="V12"/>
  <c r="L12"/>
  <c r="M12"/>
  <c r="W12"/>
  <c r="W39" s="1"/>
  <c r="D28"/>
  <c r="D20"/>
  <c r="W20"/>
  <c r="D12"/>
  <c r="D39" s="1"/>
  <c r="C30"/>
  <c r="C31"/>
  <c r="C32"/>
  <c r="C33"/>
  <c r="C34"/>
  <c r="C29"/>
  <c r="C22"/>
  <c r="C23"/>
  <c r="C24"/>
  <c r="C25"/>
  <c r="C26"/>
  <c r="C27"/>
  <c r="C21"/>
  <c r="C14"/>
  <c r="C15"/>
  <c r="C16"/>
  <c r="C17"/>
  <c r="C18"/>
  <c r="C19"/>
  <c r="C13"/>
  <c r="C3"/>
  <c r="G39" l="1"/>
  <c r="R39"/>
  <c r="U39"/>
  <c r="V39"/>
  <c r="O39"/>
  <c r="N39"/>
  <c r="H39"/>
  <c r="E39"/>
  <c r="L39"/>
  <c r="S39"/>
  <c r="P39"/>
  <c r="I39"/>
  <c r="M39"/>
  <c r="T39"/>
  <c r="Q39"/>
  <c r="J39"/>
  <c r="F39"/>
  <c r="C4"/>
  <c r="C36"/>
  <c r="C28"/>
  <c r="C20"/>
  <c r="C12"/>
  <c r="C39" l="1"/>
</calcChain>
</file>

<file path=xl/sharedStrings.xml><?xml version="1.0" encoding="utf-8"?>
<sst xmlns="http://schemas.openxmlformats.org/spreadsheetml/2006/main" count="66" uniqueCount="38">
  <si>
    <t>回收型別</t>
    <phoneticPr fontId="1" type="noConversion"/>
  </si>
  <si>
    <t>廢傢俱</t>
    <phoneticPr fontId="1" type="noConversion"/>
  </si>
  <si>
    <t>彈簧床</t>
    <phoneticPr fontId="1" type="noConversion"/>
  </si>
  <si>
    <t>星期六</t>
  </si>
  <si>
    <t>星期日</t>
  </si>
  <si>
    <t>星期一</t>
  </si>
  <si>
    <t>星期二</t>
  </si>
  <si>
    <t>星期三</t>
  </si>
  <si>
    <t>星期四</t>
  </si>
  <si>
    <t>星期五</t>
  </si>
  <si>
    <t>681-S5</t>
  </si>
  <si>
    <t>桃園區中隊    (進廠)彈簧床數</t>
    <phoneticPr fontId="1" type="noConversion"/>
  </si>
  <si>
    <t>日期</t>
    <phoneticPr fontId="1" type="noConversion"/>
  </si>
  <si>
    <t>星期</t>
    <phoneticPr fontId="1" type="noConversion"/>
  </si>
  <si>
    <t>KEQ-5053</t>
    <phoneticPr fontId="1" type="noConversion"/>
  </si>
  <si>
    <t>KEA-9810</t>
    <phoneticPr fontId="1" type="noConversion"/>
  </si>
  <si>
    <t>KEG-3096</t>
    <phoneticPr fontId="1" type="noConversion"/>
  </si>
  <si>
    <t>KEG-3095</t>
    <phoneticPr fontId="1" type="noConversion"/>
  </si>
  <si>
    <t>週統計</t>
    <phoneticPr fontId="1" type="noConversion"/>
  </si>
  <si>
    <t>月統計</t>
    <phoneticPr fontId="1" type="noConversion"/>
  </si>
  <si>
    <t>總計</t>
    <phoneticPr fontId="1" type="noConversion"/>
  </si>
  <si>
    <t>292-VM</t>
    <phoneticPr fontId="1" type="noConversion"/>
  </si>
  <si>
    <t>680-S5</t>
    <phoneticPr fontId="1" type="noConversion"/>
  </si>
  <si>
    <t>KEE-3707</t>
    <phoneticPr fontId="1" type="noConversion"/>
  </si>
  <si>
    <t>KEE-1716</t>
    <phoneticPr fontId="1" type="noConversion"/>
  </si>
  <si>
    <t>125-VN</t>
    <phoneticPr fontId="1" type="noConversion"/>
  </si>
  <si>
    <t>KEA-9807</t>
  </si>
  <si>
    <t>ALM-6871</t>
    <phoneticPr fontId="1" type="noConversion"/>
  </si>
  <si>
    <t>446-S3</t>
    <phoneticPr fontId="1" type="noConversion"/>
  </si>
  <si>
    <t>693-S5</t>
    <phoneticPr fontId="1" type="noConversion"/>
  </si>
  <si>
    <t>BEQ-0287</t>
  </si>
  <si>
    <t>449-S3</t>
    <phoneticPr fontId="1" type="noConversion"/>
  </si>
  <si>
    <t>KEW-5195</t>
    <phoneticPr fontId="1" type="noConversion"/>
  </si>
  <si>
    <t>445-S3</t>
    <phoneticPr fontId="1" type="noConversion"/>
  </si>
  <si>
    <t>KEK-3550</t>
    <phoneticPr fontId="1" type="noConversion"/>
  </si>
  <si>
    <t>KEG-3097</t>
    <phoneticPr fontId="1" type="noConversion"/>
  </si>
  <si>
    <t>S</t>
    <phoneticPr fontId="1" type="noConversion"/>
  </si>
  <si>
    <t>449-S3:640/40=16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</si>
</sst>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m&quot;月&quot;d&quot;日&quot;"/>
    <numFmt numFmtId="177" formatCode="0_);[Red]\(0\)"/>
  </numFmts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1" xfId="0" applyFont="1" applyBorder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177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76" fontId="5" fillId="7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3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39"/>
  <sheetViews>
    <sheetView tabSelected="1" zoomScale="130" zoomScaleNormal="130"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F42" sqref="F42"/>
    </sheetView>
  </sheetViews>
  <sheetFormatPr defaultRowHeight="21"/>
  <cols>
    <col min="1" max="1" width="10.75" style="4" bestFit="1" customWidth="1"/>
    <col min="2" max="2" width="9.625" style="4" bestFit="1" customWidth="1"/>
    <col min="3" max="3" width="10.5" style="8" customWidth="1"/>
    <col min="4" max="4" width="9" style="4"/>
    <col min="5" max="5" width="10.375" style="4" bestFit="1" customWidth="1"/>
    <col min="6" max="6" width="10.375" style="4" customWidth="1"/>
    <col min="7" max="8" width="9" style="4"/>
    <col min="9" max="9" width="9" style="4" bestFit="1" customWidth="1"/>
    <col min="10" max="10" width="9" style="4" customWidth="1"/>
    <col min="11" max="11" width="9" style="4"/>
    <col min="12" max="12" width="12.875" style="4" bestFit="1" customWidth="1"/>
    <col min="13" max="13" width="12.5" style="4" customWidth="1"/>
    <col min="14" max="14" width="12.375" style="4" bestFit="1" customWidth="1"/>
    <col min="15" max="15" width="12.625" style="4" bestFit="1" customWidth="1"/>
    <col min="16" max="16" width="12.875" style="4" bestFit="1" customWidth="1"/>
    <col min="17" max="19" width="12.875" style="4" customWidth="1"/>
    <col min="20" max="20" width="12.875" style="4" bestFit="1" customWidth="1"/>
    <col min="21" max="21" width="12.875" style="4" customWidth="1"/>
    <col min="22" max="22" width="12.875" style="4" bestFit="1" customWidth="1"/>
    <col min="23" max="23" width="12.75" style="4" bestFit="1" customWidth="1"/>
    <col min="24" max="16384" width="9" style="4"/>
  </cols>
  <sheetData>
    <row r="1" spans="1:23">
      <c r="A1" s="34" t="s">
        <v>11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 spans="1:23">
      <c r="A2" s="5" t="s">
        <v>12</v>
      </c>
      <c r="B2" s="5" t="s">
        <v>13</v>
      </c>
      <c r="C2" s="9" t="s">
        <v>20</v>
      </c>
      <c r="D2" s="6" t="s">
        <v>25</v>
      </c>
      <c r="E2" s="6" t="s">
        <v>21</v>
      </c>
      <c r="F2" s="6" t="s">
        <v>33</v>
      </c>
      <c r="G2" s="6" t="s">
        <v>28</v>
      </c>
      <c r="H2" s="6" t="s">
        <v>31</v>
      </c>
      <c r="I2" s="6" t="s">
        <v>22</v>
      </c>
      <c r="J2" s="6" t="s">
        <v>10</v>
      </c>
      <c r="K2" s="6" t="s">
        <v>29</v>
      </c>
      <c r="L2" s="16" t="s">
        <v>26</v>
      </c>
      <c r="M2" s="7" t="s">
        <v>15</v>
      </c>
      <c r="N2" s="6" t="s">
        <v>24</v>
      </c>
      <c r="O2" s="6" t="s">
        <v>23</v>
      </c>
      <c r="P2" s="6" t="s">
        <v>17</v>
      </c>
      <c r="Q2" s="6" t="s">
        <v>16</v>
      </c>
      <c r="R2" s="6" t="s">
        <v>35</v>
      </c>
      <c r="S2" s="6" t="s">
        <v>34</v>
      </c>
      <c r="T2" s="6" t="s">
        <v>14</v>
      </c>
      <c r="U2" s="6" t="s">
        <v>32</v>
      </c>
      <c r="V2" s="6" t="s">
        <v>27</v>
      </c>
      <c r="W2" s="6" t="s">
        <v>30</v>
      </c>
    </row>
    <row r="3" spans="1:23">
      <c r="A3" s="10">
        <v>45809</v>
      </c>
      <c r="B3" s="10" t="s">
        <v>4</v>
      </c>
      <c r="C3" s="14">
        <f t="shared" ref="C3:C37" si="0">SUM(D3:W3)</f>
        <v>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>
      <c r="A4" s="2" t="s">
        <v>18</v>
      </c>
      <c r="B4" s="2"/>
      <c r="C4" s="13">
        <f>SUM(C3:C3)</f>
        <v>0</v>
      </c>
      <c r="D4" s="13">
        <f>SUM(D3)</f>
        <v>0</v>
      </c>
      <c r="E4" s="13">
        <f t="shared" ref="E4:W4" si="1">SUM(E3)</f>
        <v>0</v>
      </c>
      <c r="F4" s="13">
        <f t="shared" si="1"/>
        <v>0</v>
      </c>
      <c r="G4" s="13">
        <f t="shared" si="1"/>
        <v>0</v>
      </c>
      <c r="H4" s="13">
        <f t="shared" si="1"/>
        <v>0</v>
      </c>
      <c r="I4" s="13">
        <f t="shared" si="1"/>
        <v>0</v>
      </c>
      <c r="J4" s="13">
        <f t="shared" si="1"/>
        <v>0</v>
      </c>
      <c r="K4" s="13">
        <f t="shared" si="1"/>
        <v>0</v>
      </c>
      <c r="L4" s="13">
        <f t="shared" si="1"/>
        <v>0</v>
      </c>
      <c r="M4" s="13">
        <f t="shared" si="1"/>
        <v>0</v>
      </c>
      <c r="N4" s="13">
        <f t="shared" si="1"/>
        <v>0</v>
      </c>
      <c r="O4" s="13">
        <f t="shared" si="1"/>
        <v>0</v>
      </c>
      <c r="P4" s="13">
        <f t="shared" si="1"/>
        <v>0</v>
      </c>
      <c r="Q4" s="13">
        <f t="shared" si="1"/>
        <v>0</v>
      </c>
      <c r="R4" s="13">
        <f t="shared" si="1"/>
        <v>0</v>
      </c>
      <c r="S4" s="13">
        <f t="shared" si="1"/>
        <v>0</v>
      </c>
      <c r="T4" s="13">
        <f t="shared" si="1"/>
        <v>0</v>
      </c>
      <c r="U4" s="13">
        <f t="shared" si="1"/>
        <v>0</v>
      </c>
      <c r="V4" s="13">
        <f t="shared" si="1"/>
        <v>0</v>
      </c>
      <c r="W4" s="13">
        <f t="shared" si="1"/>
        <v>0</v>
      </c>
    </row>
    <row r="5" spans="1:23" s="8" customFormat="1">
      <c r="A5" s="10">
        <v>45810</v>
      </c>
      <c r="B5" s="10" t="s">
        <v>5</v>
      </c>
      <c r="C5" s="14">
        <f t="shared" si="0"/>
        <v>38</v>
      </c>
      <c r="D5" s="11"/>
      <c r="E5" s="11">
        <v>3</v>
      </c>
      <c r="F5" s="11">
        <v>6</v>
      </c>
      <c r="G5" s="11">
        <v>1</v>
      </c>
      <c r="H5" s="11"/>
      <c r="I5" s="11">
        <v>5</v>
      </c>
      <c r="J5" s="11" t="s">
        <v>36</v>
      </c>
      <c r="K5" s="11"/>
      <c r="L5" s="11">
        <v>4</v>
      </c>
      <c r="M5" s="11">
        <v>5</v>
      </c>
      <c r="N5" s="11">
        <v>1</v>
      </c>
      <c r="O5" s="11"/>
      <c r="P5" s="11">
        <v>3</v>
      </c>
      <c r="Q5" s="11">
        <v>1</v>
      </c>
      <c r="R5" s="11">
        <v>4</v>
      </c>
      <c r="S5" s="11"/>
      <c r="T5" s="11"/>
      <c r="U5" s="11">
        <v>5</v>
      </c>
      <c r="V5" s="11"/>
      <c r="W5" s="11"/>
    </row>
    <row r="6" spans="1:23" s="23" customFormat="1">
      <c r="A6" s="20">
        <v>45811</v>
      </c>
      <c r="B6" s="20" t="s">
        <v>6</v>
      </c>
      <c r="C6" s="21">
        <f t="shared" si="0"/>
        <v>66</v>
      </c>
      <c r="D6" s="22"/>
      <c r="E6" s="22">
        <v>7</v>
      </c>
      <c r="F6" s="22">
        <v>3</v>
      </c>
      <c r="G6" s="22"/>
      <c r="H6" s="22"/>
      <c r="I6" s="22"/>
      <c r="J6" s="22">
        <v>5</v>
      </c>
      <c r="K6" s="22"/>
      <c r="L6" s="22">
        <v>10</v>
      </c>
      <c r="M6" s="22">
        <v>3</v>
      </c>
      <c r="N6" s="22">
        <v>7</v>
      </c>
      <c r="O6" s="22">
        <v>2</v>
      </c>
      <c r="P6" s="22">
        <v>7</v>
      </c>
      <c r="Q6" s="22">
        <v>3</v>
      </c>
      <c r="R6" s="22">
        <v>9</v>
      </c>
      <c r="S6" s="22"/>
      <c r="T6" s="22">
        <v>5</v>
      </c>
      <c r="U6" s="22">
        <v>5</v>
      </c>
      <c r="V6" s="22"/>
      <c r="W6" s="22"/>
    </row>
    <row r="7" spans="1:23" s="8" customFormat="1">
      <c r="A7" s="10">
        <v>45812</v>
      </c>
      <c r="B7" s="10" t="s">
        <v>7</v>
      </c>
      <c r="C7" s="14">
        <f t="shared" si="0"/>
        <v>44</v>
      </c>
      <c r="D7" s="11"/>
      <c r="E7" s="11"/>
      <c r="F7" s="11"/>
      <c r="G7" s="11"/>
      <c r="H7" s="11"/>
      <c r="I7" s="11">
        <v>3</v>
      </c>
      <c r="J7" s="11">
        <v>5</v>
      </c>
      <c r="K7" s="11"/>
      <c r="L7" s="11">
        <v>5</v>
      </c>
      <c r="M7" s="11">
        <v>8</v>
      </c>
      <c r="N7" s="11">
        <v>2</v>
      </c>
      <c r="O7" s="11"/>
      <c r="P7" s="11">
        <v>3</v>
      </c>
      <c r="Q7" s="11">
        <v>5</v>
      </c>
      <c r="R7" s="11">
        <v>4</v>
      </c>
      <c r="S7" s="11"/>
      <c r="T7" s="11">
        <v>4</v>
      </c>
      <c r="U7" s="11">
        <v>5</v>
      </c>
      <c r="V7" s="11"/>
      <c r="W7" s="11"/>
    </row>
    <row r="8" spans="1:23" s="8" customFormat="1">
      <c r="A8" s="10">
        <v>45813</v>
      </c>
      <c r="B8" s="10" t="s">
        <v>8</v>
      </c>
      <c r="C8" s="14">
        <f t="shared" si="0"/>
        <v>35</v>
      </c>
      <c r="D8" s="11"/>
      <c r="E8" s="11"/>
      <c r="F8" s="11">
        <v>1</v>
      </c>
      <c r="G8" s="11"/>
      <c r="H8" s="11"/>
      <c r="I8" s="11">
        <v>2</v>
      </c>
      <c r="J8" s="11">
        <v>5</v>
      </c>
      <c r="K8" s="11"/>
      <c r="L8" s="11">
        <v>1</v>
      </c>
      <c r="M8" s="11">
        <v>3</v>
      </c>
      <c r="N8" s="11">
        <v>3</v>
      </c>
      <c r="O8" s="11">
        <v>3</v>
      </c>
      <c r="P8" s="11">
        <v>3</v>
      </c>
      <c r="Q8" s="11">
        <v>3</v>
      </c>
      <c r="R8" s="11">
        <v>5</v>
      </c>
      <c r="S8" s="11"/>
      <c r="T8" s="11">
        <v>3</v>
      </c>
      <c r="U8" s="11">
        <v>3</v>
      </c>
      <c r="V8" s="11"/>
      <c r="W8" s="11"/>
    </row>
    <row r="9" spans="1:23" s="8" customFormat="1">
      <c r="A9" s="10">
        <v>45814</v>
      </c>
      <c r="B9" s="10" t="s">
        <v>9</v>
      </c>
      <c r="C9" s="14">
        <f t="shared" si="0"/>
        <v>34</v>
      </c>
      <c r="D9" s="11"/>
      <c r="E9" s="11"/>
      <c r="F9" s="11">
        <v>1</v>
      </c>
      <c r="G9" s="11"/>
      <c r="H9" s="11">
        <v>4</v>
      </c>
      <c r="I9" s="11">
        <v>4</v>
      </c>
      <c r="J9" s="11">
        <v>5</v>
      </c>
      <c r="K9" s="11"/>
      <c r="L9" s="11">
        <v>3</v>
      </c>
      <c r="M9" s="11">
        <v>3</v>
      </c>
      <c r="N9" s="11">
        <v>2</v>
      </c>
      <c r="O9" s="11">
        <v>3</v>
      </c>
      <c r="P9" s="11">
        <v>3</v>
      </c>
      <c r="Q9" s="11"/>
      <c r="R9" s="11">
        <v>3</v>
      </c>
      <c r="S9" s="11"/>
      <c r="T9" s="11">
        <v>2</v>
      </c>
      <c r="U9" s="11"/>
      <c r="V9" s="11">
        <v>1</v>
      </c>
      <c r="W9" s="11"/>
    </row>
    <row r="10" spans="1:23" s="27" customFormat="1">
      <c r="A10" s="24">
        <v>45815</v>
      </c>
      <c r="B10" s="24" t="s">
        <v>3</v>
      </c>
      <c r="C10" s="25">
        <f t="shared" si="0"/>
        <v>1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>
        <v>1</v>
      </c>
      <c r="R10" s="26"/>
      <c r="S10" s="26"/>
      <c r="T10" s="26"/>
      <c r="U10" s="26"/>
      <c r="V10" s="26"/>
      <c r="W10" s="26"/>
    </row>
    <row r="11" spans="1:23">
      <c r="A11" s="10">
        <v>45816</v>
      </c>
      <c r="B11" s="10" t="s">
        <v>4</v>
      </c>
      <c r="C11" s="14">
        <f t="shared" si="0"/>
        <v>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>
      <c r="A12" s="2" t="s">
        <v>18</v>
      </c>
      <c r="B12" s="2"/>
      <c r="C12" s="13">
        <f>SUM(C5:C11)</f>
        <v>218</v>
      </c>
      <c r="D12" s="13">
        <f t="shared" ref="D12:W12" si="2">SUM(D5:D11)</f>
        <v>0</v>
      </c>
      <c r="E12" s="13">
        <f t="shared" si="2"/>
        <v>10</v>
      </c>
      <c r="F12" s="13">
        <f t="shared" si="2"/>
        <v>11</v>
      </c>
      <c r="G12" s="13">
        <f t="shared" si="2"/>
        <v>1</v>
      </c>
      <c r="H12" s="13">
        <f t="shared" si="2"/>
        <v>4</v>
      </c>
      <c r="I12" s="13">
        <f t="shared" si="2"/>
        <v>14</v>
      </c>
      <c r="J12" s="13">
        <f t="shared" si="2"/>
        <v>20</v>
      </c>
      <c r="K12" s="13">
        <f t="shared" si="2"/>
        <v>0</v>
      </c>
      <c r="L12" s="13">
        <f>SUM(L5:L11)</f>
        <v>23</v>
      </c>
      <c r="M12" s="13">
        <f>SUM(M5:M11)</f>
        <v>22</v>
      </c>
      <c r="N12" s="13">
        <f t="shared" si="2"/>
        <v>15</v>
      </c>
      <c r="O12" s="13">
        <f>SUM(O5:O11)</f>
        <v>8</v>
      </c>
      <c r="P12" s="13">
        <f t="shared" si="2"/>
        <v>19</v>
      </c>
      <c r="Q12" s="13">
        <f t="shared" si="2"/>
        <v>13</v>
      </c>
      <c r="R12" s="13">
        <f>SUM(R5:R11)</f>
        <v>25</v>
      </c>
      <c r="S12" s="13">
        <f t="shared" si="2"/>
        <v>0</v>
      </c>
      <c r="T12" s="13">
        <f t="shared" si="2"/>
        <v>14</v>
      </c>
      <c r="U12" s="13">
        <f t="shared" si="2"/>
        <v>18</v>
      </c>
      <c r="V12" s="13">
        <f t="shared" si="2"/>
        <v>1</v>
      </c>
      <c r="W12" s="13">
        <f t="shared" si="2"/>
        <v>0</v>
      </c>
    </row>
    <row r="13" spans="1:23" s="18" customFormat="1">
      <c r="A13" s="10">
        <v>45817</v>
      </c>
      <c r="B13" s="17" t="s">
        <v>5</v>
      </c>
      <c r="C13" s="14">
        <f t="shared" si="0"/>
        <v>77</v>
      </c>
      <c r="D13" s="15"/>
      <c r="E13" s="15">
        <v>9</v>
      </c>
      <c r="F13" s="15">
        <v>6</v>
      </c>
      <c r="G13" s="15"/>
      <c r="H13" s="15">
        <v>5</v>
      </c>
      <c r="I13" s="15">
        <v>5</v>
      </c>
      <c r="J13" s="15">
        <v>6</v>
      </c>
      <c r="K13" s="15"/>
      <c r="L13" s="15">
        <v>7</v>
      </c>
      <c r="M13" s="15">
        <v>5</v>
      </c>
      <c r="N13" s="15">
        <v>1</v>
      </c>
      <c r="O13" s="15">
        <v>5</v>
      </c>
      <c r="P13" s="15">
        <v>5</v>
      </c>
      <c r="Q13" s="15">
        <v>7</v>
      </c>
      <c r="R13" s="15">
        <v>4</v>
      </c>
      <c r="S13" s="15"/>
      <c r="T13" s="15">
        <v>7</v>
      </c>
      <c r="U13" s="15">
        <v>5</v>
      </c>
      <c r="V13" s="15"/>
      <c r="W13" s="15"/>
    </row>
    <row r="14" spans="1:23" s="23" customFormat="1">
      <c r="A14" s="20">
        <v>45818</v>
      </c>
      <c r="B14" s="20" t="s">
        <v>6</v>
      </c>
      <c r="C14" s="21">
        <f t="shared" si="0"/>
        <v>56</v>
      </c>
      <c r="D14" s="22"/>
      <c r="E14" s="22">
        <v>5</v>
      </c>
      <c r="F14" s="22">
        <v>4</v>
      </c>
      <c r="G14" s="22"/>
      <c r="H14" s="22">
        <v>6</v>
      </c>
      <c r="I14" s="22">
        <v>8</v>
      </c>
      <c r="J14" s="22">
        <v>6</v>
      </c>
      <c r="K14" s="22"/>
      <c r="L14" s="22">
        <v>4</v>
      </c>
      <c r="M14" s="22">
        <v>5</v>
      </c>
      <c r="N14" s="22">
        <v>1</v>
      </c>
      <c r="O14" s="22">
        <v>3</v>
      </c>
      <c r="P14" s="22">
        <v>3</v>
      </c>
      <c r="Q14" s="22"/>
      <c r="R14" s="22">
        <v>3</v>
      </c>
      <c r="S14" s="22"/>
      <c r="T14" s="22">
        <v>3</v>
      </c>
      <c r="U14" s="22">
        <v>5</v>
      </c>
      <c r="V14" s="22"/>
      <c r="W14" s="22"/>
    </row>
    <row r="15" spans="1:23" s="8" customFormat="1">
      <c r="A15" s="10">
        <v>45819</v>
      </c>
      <c r="B15" s="10" t="s">
        <v>7</v>
      </c>
      <c r="C15" s="14">
        <f t="shared" si="0"/>
        <v>42</v>
      </c>
      <c r="D15" s="11"/>
      <c r="E15" s="11">
        <v>5</v>
      </c>
      <c r="F15" s="11"/>
      <c r="G15" s="11"/>
      <c r="H15" s="11">
        <v>6</v>
      </c>
      <c r="I15" s="11">
        <v>3</v>
      </c>
      <c r="J15" s="11">
        <v>5</v>
      </c>
      <c r="K15" s="11"/>
      <c r="L15" s="11">
        <v>4</v>
      </c>
      <c r="M15" s="11">
        <v>3</v>
      </c>
      <c r="N15" s="11"/>
      <c r="O15" s="11">
        <v>1</v>
      </c>
      <c r="P15" s="11">
        <v>4</v>
      </c>
      <c r="Q15" s="11">
        <v>2</v>
      </c>
      <c r="R15" s="11"/>
      <c r="S15" s="11"/>
      <c r="T15" s="11">
        <v>4</v>
      </c>
      <c r="U15" s="11">
        <v>5</v>
      </c>
      <c r="V15" s="11"/>
      <c r="W15" s="11"/>
    </row>
    <row r="16" spans="1:23" s="18" customFormat="1">
      <c r="A16" s="17">
        <v>45820</v>
      </c>
      <c r="B16" s="17" t="s">
        <v>8</v>
      </c>
      <c r="C16" s="19">
        <f t="shared" si="0"/>
        <v>41</v>
      </c>
      <c r="D16" s="15">
        <v>3</v>
      </c>
      <c r="E16" s="15"/>
      <c r="F16" s="15"/>
      <c r="G16" s="15"/>
      <c r="H16" s="15">
        <v>2</v>
      </c>
      <c r="I16" s="15">
        <v>4</v>
      </c>
      <c r="J16" s="15">
        <v>5</v>
      </c>
      <c r="K16" s="15"/>
      <c r="L16" s="15">
        <v>3</v>
      </c>
      <c r="M16" s="15">
        <v>5</v>
      </c>
      <c r="N16" s="15">
        <v>2</v>
      </c>
      <c r="O16" s="15">
        <v>4</v>
      </c>
      <c r="P16" s="15">
        <v>3</v>
      </c>
      <c r="Q16" s="15"/>
      <c r="R16" s="15">
        <v>5</v>
      </c>
      <c r="S16" s="15"/>
      <c r="T16" s="15">
        <v>4</v>
      </c>
      <c r="U16" s="15">
        <v>1</v>
      </c>
      <c r="V16" s="15"/>
      <c r="W16" s="15"/>
    </row>
    <row r="17" spans="1:27" s="8" customFormat="1">
      <c r="A17" s="10">
        <v>45821</v>
      </c>
      <c r="B17" s="10" t="s">
        <v>9</v>
      </c>
      <c r="C17" s="14">
        <f t="shared" si="0"/>
        <v>34</v>
      </c>
      <c r="D17" s="11"/>
      <c r="E17" s="11"/>
      <c r="F17" s="11">
        <v>1</v>
      </c>
      <c r="G17" s="11"/>
      <c r="H17" s="11">
        <v>7</v>
      </c>
      <c r="I17" s="11">
        <v>3</v>
      </c>
      <c r="J17" s="11">
        <v>3</v>
      </c>
      <c r="K17" s="11"/>
      <c r="L17" s="11">
        <v>5</v>
      </c>
      <c r="M17" s="11">
        <v>3</v>
      </c>
      <c r="N17" s="11"/>
      <c r="O17" s="11"/>
      <c r="P17" s="11">
        <v>2</v>
      </c>
      <c r="Q17" s="11">
        <v>4</v>
      </c>
      <c r="R17" s="11">
        <v>3</v>
      </c>
      <c r="S17" s="11"/>
      <c r="T17" s="11">
        <v>1</v>
      </c>
      <c r="U17" s="11">
        <v>2</v>
      </c>
      <c r="V17" s="11"/>
      <c r="W17" s="11"/>
    </row>
    <row r="18" spans="1:27" s="8" customFormat="1">
      <c r="A18" s="10">
        <v>45822</v>
      </c>
      <c r="B18" s="10" t="s">
        <v>3</v>
      </c>
      <c r="C18" s="14">
        <f t="shared" si="0"/>
        <v>6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>
        <v>3</v>
      </c>
      <c r="O18" s="11"/>
      <c r="P18" s="11"/>
      <c r="Q18" s="11">
        <v>3</v>
      </c>
      <c r="R18" s="11"/>
      <c r="S18" s="11"/>
      <c r="T18" s="11"/>
      <c r="U18" s="11"/>
      <c r="V18" s="11"/>
      <c r="W18" s="11"/>
    </row>
    <row r="19" spans="1:27">
      <c r="A19" s="10">
        <v>45823</v>
      </c>
      <c r="B19" s="10" t="s">
        <v>4</v>
      </c>
      <c r="C19" s="14">
        <f t="shared" si="0"/>
        <v>0</v>
      </c>
      <c r="D19" s="11"/>
      <c r="E19" s="11"/>
      <c r="F19" s="11"/>
      <c r="G19" s="5"/>
      <c r="H19" s="11"/>
      <c r="I19" s="11"/>
      <c r="J19" s="11"/>
      <c r="K19" s="5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5"/>
      <c r="W19" s="5"/>
    </row>
    <row r="20" spans="1:27">
      <c r="A20" s="2" t="s">
        <v>18</v>
      </c>
      <c r="B20" s="2"/>
      <c r="C20" s="13">
        <f>SUM(C13:C19)</f>
        <v>256</v>
      </c>
      <c r="D20" s="13">
        <f t="shared" ref="D20:W20" si="3">SUM(D13:D19)</f>
        <v>3</v>
      </c>
      <c r="E20" s="13">
        <f t="shared" si="3"/>
        <v>19</v>
      </c>
      <c r="F20" s="13">
        <f t="shared" si="3"/>
        <v>11</v>
      </c>
      <c r="G20" s="13">
        <f t="shared" si="3"/>
        <v>0</v>
      </c>
      <c r="H20" s="13">
        <f t="shared" si="3"/>
        <v>26</v>
      </c>
      <c r="I20" s="13">
        <f t="shared" si="3"/>
        <v>23</v>
      </c>
      <c r="J20" s="13">
        <f t="shared" si="3"/>
        <v>25</v>
      </c>
      <c r="K20" s="13">
        <f t="shared" si="3"/>
        <v>0</v>
      </c>
      <c r="L20" s="13">
        <f>SUM(L13:L19)</f>
        <v>23</v>
      </c>
      <c r="M20" s="13">
        <f>SUM(M13:M19)</f>
        <v>21</v>
      </c>
      <c r="N20" s="13">
        <f t="shared" si="3"/>
        <v>7</v>
      </c>
      <c r="O20" s="13">
        <f>SUM(O13:O19)</f>
        <v>13</v>
      </c>
      <c r="P20" s="13">
        <f t="shared" si="3"/>
        <v>17</v>
      </c>
      <c r="Q20" s="13">
        <f t="shared" si="3"/>
        <v>16</v>
      </c>
      <c r="R20" s="13">
        <f>SUM(R13:R19)</f>
        <v>15</v>
      </c>
      <c r="S20" s="13">
        <f t="shared" si="3"/>
        <v>0</v>
      </c>
      <c r="T20" s="13">
        <f t="shared" si="3"/>
        <v>19</v>
      </c>
      <c r="U20" s="13">
        <f t="shared" si="3"/>
        <v>18</v>
      </c>
      <c r="V20" s="13">
        <f t="shared" si="3"/>
        <v>0</v>
      </c>
      <c r="W20" s="13">
        <f t="shared" si="3"/>
        <v>0</v>
      </c>
    </row>
    <row r="21" spans="1:27" s="18" customFormat="1">
      <c r="A21" s="10">
        <v>45824</v>
      </c>
      <c r="B21" s="17" t="s">
        <v>5</v>
      </c>
      <c r="C21" s="19">
        <f t="shared" si="0"/>
        <v>73</v>
      </c>
      <c r="D21" s="15">
        <v>4</v>
      </c>
      <c r="E21" s="15">
        <v>3</v>
      </c>
      <c r="F21" s="15"/>
      <c r="G21" s="15">
        <v>16</v>
      </c>
      <c r="H21" s="15">
        <v>6</v>
      </c>
      <c r="I21" s="15"/>
      <c r="J21" s="15">
        <v>5</v>
      </c>
      <c r="K21" s="15"/>
      <c r="L21" s="15">
        <v>8</v>
      </c>
      <c r="M21" s="15">
        <v>5</v>
      </c>
      <c r="N21" s="15">
        <v>4</v>
      </c>
      <c r="O21" s="15">
        <v>4</v>
      </c>
      <c r="P21" s="15">
        <v>3</v>
      </c>
      <c r="Q21" s="15">
        <v>4</v>
      </c>
      <c r="R21" s="15">
        <v>4</v>
      </c>
      <c r="S21" s="15"/>
      <c r="T21" s="15">
        <v>7</v>
      </c>
      <c r="U21" s="15"/>
      <c r="V21" s="15"/>
      <c r="W21" s="15"/>
      <c r="X21" s="32" t="s">
        <v>37</v>
      </c>
      <c r="Y21" s="33"/>
      <c r="Z21" s="33"/>
      <c r="AA21" s="33"/>
    </row>
    <row r="22" spans="1:27" s="23" customFormat="1">
      <c r="A22" s="20">
        <v>45825</v>
      </c>
      <c r="B22" s="20" t="s">
        <v>6</v>
      </c>
      <c r="C22" s="21">
        <f t="shared" si="0"/>
        <v>69</v>
      </c>
      <c r="D22" s="22">
        <v>5</v>
      </c>
      <c r="E22" s="22">
        <v>2</v>
      </c>
      <c r="F22" s="22"/>
      <c r="G22" s="22"/>
      <c r="H22" s="22">
        <v>6</v>
      </c>
      <c r="I22" s="22">
        <v>4</v>
      </c>
      <c r="J22" s="22">
        <v>5</v>
      </c>
      <c r="K22" s="22"/>
      <c r="L22" s="22">
        <v>12</v>
      </c>
      <c r="M22" s="22"/>
      <c r="N22" s="22"/>
      <c r="O22" s="22">
        <v>4</v>
      </c>
      <c r="P22" s="22">
        <v>7</v>
      </c>
      <c r="Q22" s="22">
        <v>10</v>
      </c>
      <c r="R22" s="22">
        <v>5</v>
      </c>
      <c r="S22" s="22"/>
      <c r="T22" s="22">
        <v>4</v>
      </c>
      <c r="U22" s="22">
        <v>5</v>
      </c>
      <c r="V22" s="22"/>
      <c r="W22" s="22"/>
    </row>
    <row r="23" spans="1:27" s="23" customFormat="1" ht="20.25" customHeight="1">
      <c r="A23" s="20">
        <v>45826</v>
      </c>
      <c r="B23" s="20" t="s">
        <v>7</v>
      </c>
      <c r="C23" s="21">
        <f t="shared" si="0"/>
        <v>45</v>
      </c>
      <c r="D23" s="22"/>
      <c r="E23" s="22">
        <v>5</v>
      </c>
      <c r="F23" s="22">
        <v>4</v>
      </c>
      <c r="G23" s="22">
        <v>3</v>
      </c>
      <c r="H23" s="22"/>
      <c r="I23" s="22">
        <v>3</v>
      </c>
      <c r="J23" s="22">
        <v>5</v>
      </c>
      <c r="K23" s="22"/>
      <c r="L23" s="22">
        <v>5</v>
      </c>
      <c r="M23" s="22"/>
      <c r="N23" s="22">
        <v>4</v>
      </c>
      <c r="O23" s="22"/>
      <c r="P23" s="22">
        <v>2</v>
      </c>
      <c r="Q23" s="22">
        <v>3</v>
      </c>
      <c r="R23" s="22">
        <v>4</v>
      </c>
      <c r="S23" s="22"/>
      <c r="T23" s="22">
        <v>4</v>
      </c>
      <c r="U23" s="22">
        <v>3</v>
      </c>
      <c r="V23" s="22"/>
      <c r="W23" s="22"/>
    </row>
    <row r="24" spans="1:27" s="8" customFormat="1">
      <c r="A24" s="10">
        <v>45827</v>
      </c>
      <c r="B24" s="10" t="s">
        <v>8</v>
      </c>
      <c r="C24" s="14">
        <f t="shared" si="0"/>
        <v>30</v>
      </c>
      <c r="D24" s="11"/>
      <c r="E24" s="11"/>
      <c r="F24" s="11">
        <v>3</v>
      </c>
      <c r="G24" s="11"/>
      <c r="H24" s="11">
        <v>2</v>
      </c>
      <c r="I24" s="11"/>
      <c r="J24" s="11">
        <v>5</v>
      </c>
      <c r="K24" s="11"/>
      <c r="L24" s="11"/>
      <c r="M24" s="11"/>
      <c r="N24" s="11"/>
      <c r="O24" s="11">
        <v>2</v>
      </c>
      <c r="P24" s="11">
        <v>4</v>
      </c>
      <c r="Q24" s="11">
        <v>3</v>
      </c>
      <c r="R24" s="11">
        <v>2</v>
      </c>
      <c r="S24" s="11"/>
      <c r="T24" s="11">
        <v>4</v>
      </c>
      <c r="U24" s="11">
        <v>5</v>
      </c>
      <c r="V24" s="11"/>
      <c r="W24" s="11"/>
    </row>
    <row r="25" spans="1:27" s="8" customFormat="1">
      <c r="A25" s="10">
        <v>45828</v>
      </c>
      <c r="B25" s="10" t="s">
        <v>9</v>
      </c>
      <c r="C25" s="14">
        <f t="shared" si="0"/>
        <v>45</v>
      </c>
      <c r="D25" s="11"/>
      <c r="E25" s="11"/>
      <c r="F25" s="11">
        <v>1</v>
      </c>
      <c r="G25" s="11"/>
      <c r="H25" s="11">
        <v>3</v>
      </c>
      <c r="I25" s="11">
        <v>4</v>
      </c>
      <c r="J25" s="11">
        <v>5</v>
      </c>
      <c r="K25" s="11"/>
      <c r="L25" s="11">
        <v>10</v>
      </c>
      <c r="M25" s="11">
        <v>3</v>
      </c>
      <c r="N25" s="11">
        <v>4</v>
      </c>
      <c r="O25" s="11"/>
      <c r="P25" s="11">
        <v>5</v>
      </c>
      <c r="Q25" s="11"/>
      <c r="R25" s="11">
        <v>4</v>
      </c>
      <c r="S25" s="11"/>
      <c r="T25" s="11">
        <v>3</v>
      </c>
      <c r="U25" s="11">
        <v>3</v>
      </c>
      <c r="V25" s="11"/>
      <c r="W25" s="11"/>
    </row>
    <row r="26" spans="1:27" s="23" customFormat="1" ht="22.5" customHeight="1">
      <c r="A26" s="20">
        <v>45829</v>
      </c>
      <c r="B26" s="20" t="s">
        <v>3</v>
      </c>
      <c r="C26" s="21">
        <f t="shared" si="0"/>
        <v>5</v>
      </c>
      <c r="D26" s="22"/>
      <c r="E26" s="22"/>
      <c r="F26" s="22"/>
      <c r="G26" s="22"/>
      <c r="H26" s="22"/>
      <c r="I26" s="22"/>
      <c r="J26" s="22">
        <v>5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spans="1:27">
      <c r="A27" s="10">
        <v>45830</v>
      </c>
      <c r="B27" s="10" t="s">
        <v>4</v>
      </c>
      <c r="C27" s="14">
        <f t="shared" si="0"/>
        <v>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7">
      <c r="A28" s="2" t="s">
        <v>18</v>
      </c>
      <c r="B28" s="2"/>
      <c r="C28" s="13">
        <f>SUM(C21:C27)</f>
        <v>267</v>
      </c>
      <c r="D28" s="13">
        <f t="shared" ref="D28:W28" si="4">SUM(D21:D27)</f>
        <v>9</v>
      </c>
      <c r="E28" s="13">
        <f t="shared" si="4"/>
        <v>10</v>
      </c>
      <c r="F28" s="13">
        <f t="shared" si="4"/>
        <v>8</v>
      </c>
      <c r="G28" s="13">
        <f t="shared" si="4"/>
        <v>19</v>
      </c>
      <c r="H28" s="13">
        <f t="shared" si="4"/>
        <v>17</v>
      </c>
      <c r="I28" s="13">
        <f t="shared" si="4"/>
        <v>11</v>
      </c>
      <c r="J28" s="13">
        <f t="shared" si="4"/>
        <v>30</v>
      </c>
      <c r="K28" s="13">
        <f t="shared" si="4"/>
        <v>0</v>
      </c>
      <c r="L28" s="13">
        <f>SUM(L21:L27)</f>
        <v>35</v>
      </c>
      <c r="M28" s="13">
        <f>SUM(M21:M27)</f>
        <v>8</v>
      </c>
      <c r="N28" s="13">
        <f t="shared" si="4"/>
        <v>12</v>
      </c>
      <c r="O28" s="13">
        <f>SUM(O21:O27)</f>
        <v>10</v>
      </c>
      <c r="P28" s="13">
        <f t="shared" si="4"/>
        <v>21</v>
      </c>
      <c r="Q28" s="13">
        <f t="shared" si="4"/>
        <v>20</v>
      </c>
      <c r="R28" s="13">
        <f>SUM(R21:R27)</f>
        <v>19</v>
      </c>
      <c r="S28" s="13">
        <f t="shared" si="4"/>
        <v>0</v>
      </c>
      <c r="T28" s="13">
        <f t="shared" si="4"/>
        <v>22</v>
      </c>
      <c r="U28" s="13">
        <f t="shared" si="4"/>
        <v>16</v>
      </c>
      <c r="V28" s="13">
        <f t="shared" si="4"/>
        <v>0</v>
      </c>
      <c r="W28" s="13">
        <f t="shared" si="4"/>
        <v>0</v>
      </c>
    </row>
    <row r="29" spans="1:27" s="8" customFormat="1">
      <c r="A29" s="10">
        <v>45831</v>
      </c>
      <c r="B29" s="10" t="s">
        <v>5</v>
      </c>
      <c r="C29" s="14">
        <f t="shared" si="0"/>
        <v>70</v>
      </c>
      <c r="D29" s="11"/>
      <c r="E29" s="11">
        <v>5</v>
      </c>
      <c r="F29" s="11"/>
      <c r="G29" s="11">
        <v>4</v>
      </c>
      <c r="H29" s="11">
        <v>5</v>
      </c>
      <c r="I29" s="11">
        <v>7</v>
      </c>
      <c r="J29" s="11">
        <v>7</v>
      </c>
      <c r="K29" s="11"/>
      <c r="L29" s="11">
        <v>4</v>
      </c>
      <c r="M29" s="11">
        <v>9</v>
      </c>
      <c r="N29" s="11">
        <v>3</v>
      </c>
      <c r="O29" s="11"/>
      <c r="P29" s="11">
        <v>8</v>
      </c>
      <c r="Q29" s="11">
        <v>3</v>
      </c>
      <c r="R29" s="11">
        <v>8</v>
      </c>
      <c r="S29" s="11"/>
      <c r="T29" s="11">
        <v>5</v>
      </c>
      <c r="U29" s="11">
        <v>2</v>
      </c>
      <c r="V29" s="11"/>
      <c r="W29" s="11"/>
    </row>
    <row r="30" spans="1:27" s="18" customFormat="1">
      <c r="A30" s="17">
        <v>45832</v>
      </c>
      <c r="B30" s="17" t="s">
        <v>6</v>
      </c>
      <c r="C30" s="19">
        <f t="shared" si="0"/>
        <v>54</v>
      </c>
      <c r="D30" s="15">
        <v>8</v>
      </c>
      <c r="E30" s="15">
        <v>1</v>
      </c>
      <c r="F30" s="15"/>
      <c r="G30" s="15"/>
      <c r="H30" s="15">
        <v>4</v>
      </c>
      <c r="I30" s="15">
        <v>3</v>
      </c>
      <c r="J30" s="15">
        <v>5</v>
      </c>
      <c r="K30" s="15"/>
      <c r="L30" s="15">
        <v>9</v>
      </c>
      <c r="M30" s="15">
        <v>5</v>
      </c>
      <c r="N30" s="15">
        <v>4</v>
      </c>
      <c r="O30" s="15">
        <v>2</v>
      </c>
      <c r="P30" s="15">
        <v>4</v>
      </c>
      <c r="Q30" s="15"/>
      <c r="R30" s="15">
        <v>2</v>
      </c>
      <c r="S30" s="15"/>
      <c r="T30" s="15">
        <v>4</v>
      </c>
      <c r="U30" s="15">
        <v>3</v>
      </c>
      <c r="V30" s="15"/>
      <c r="W30" s="15"/>
    </row>
    <row r="31" spans="1:27" s="23" customFormat="1">
      <c r="A31" s="20">
        <v>45833</v>
      </c>
      <c r="B31" s="20" t="s">
        <v>7</v>
      </c>
      <c r="C31" s="21">
        <f t="shared" si="0"/>
        <v>43</v>
      </c>
      <c r="D31" s="22">
        <v>3</v>
      </c>
      <c r="E31" s="22">
        <v>2</v>
      </c>
      <c r="F31" s="22"/>
      <c r="G31" s="22"/>
      <c r="H31" s="22">
        <v>1</v>
      </c>
      <c r="I31" s="22">
        <v>4</v>
      </c>
      <c r="J31" s="22">
        <v>3</v>
      </c>
      <c r="K31" s="22"/>
      <c r="L31" s="22">
        <v>6</v>
      </c>
      <c r="M31" s="22"/>
      <c r="N31" s="22">
        <v>6</v>
      </c>
      <c r="O31" s="22">
        <v>3</v>
      </c>
      <c r="P31" s="22">
        <v>5</v>
      </c>
      <c r="Q31" s="22">
        <v>6</v>
      </c>
      <c r="R31" s="22"/>
      <c r="S31" s="22"/>
      <c r="T31" s="22">
        <v>4</v>
      </c>
      <c r="U31" s="22"/>
      <c r="V31" s="22"/>
      <c r="W31" s="22"/>
    </row>
    <row r="32" spans="1:27" s="23" customFormat="1">
      <c r="A32" s="20">
        <v>45834</v>
      </c>
      <c r="B32" s="20" t="s">
        <v>8</v>
      </c>
      <c r="C32" s="21">
        <f t="shared" si="0"/>
        <v>45</v>
      </c>
      <c r="D32" s="22">
        <v>6</v>
      </c>
      <c r="E32" s="22"/>
      <c r="F32" s="22">
        <v>1</v>
      </c>
      <c r="G32" s="22"/>
      <c r="H32" s="22">
        <v>6</v>
      </c>
      <c r="I32" s="22">
        <v>3</v>
      </c>
      <c r="J32" s="22">
        <v>3</v>
      </c>
      <c r="K32" s="22"/>
      <c r="L32" s="22">
        <v>5</v>
      </c>
      <c r="M32" s="22">
        <v>5</v>
      </c>
      <c r="N32" s="22">
        <v>2</v>
      </c>
      <c r="O32" s="22"/>
      <c r="P32" s="22">
        <v>7</v>
      </c>
      <c r="Q32" s="22">
        <v>2</v>
      </c>
      <c r="R32" s="22">
        <v>2</v>
      </c>
      <c r="S32" s="22"/>
      <c r="T32" s="22">
        <v>3</v>
      </c>
      <c r="U32" s="22"/>
      <c r="V32" s="22"/>
      <c r="W32" s="22"/>
    </row>
    <row r="33" spans="1:23" s="8" customFormat="1">
      <c r="A33" s="10">
        <v>45835</v>
      </c>
      <c r="B33" s="10" t="s">
        <v>9</v>
      </c>
      <c r="C33" s="14">
        <f t="shared" si="0"/>
        <v>47</v>
      </c>
      <c r="D33" s="11"/>
      <c r="E33" s="11">
        <v>4</v>
      </c>
      <c r="F33" s="11"/>
      <c r="G33" s="11"/>
      <c r="H33" s="11">
        <v>4</v>
      </c>
      <c r="I33" s="11">
        <v>4</v>
      </c>
      <c r="J33" s="11">
        <v>5</v>
      </c>
      <c r="K33" s="11"/>
      <c r="L33" s="11">
        <v>2</v>
      </c>
      <c r="M33" s="11">
        <v>2</v>
      </c>
      <c r="N33" s="11">
        <v>1</v>
      </c>
      <c r="O33" s="11"/>
      <c r="P33" s="11">
        <v>6</v>
      </c>
      <c r="Q33" s="11">
        <v>1</v>
      </c>
      <c r="R33" s="11">
        <v>4</v>
      </c>
      <c r="S33" s="11">
        <v>5</v>
      </c>
      <c r="T33" s="11">
        <v>6</v>
      </c>
      <c r="U33" s="11">
        <v>3</v>
      </c>
      <c r="V33" s="11"/>
      <c r="W33" s="11"/>
    </row>
    <row r="34" spans="1:23" s="8" customFormat="1">
      <c r="A34" s="10">
        <v>45836</v>
      </c>
      <c r="B34" s="10" t="s">
        <v>3</v>
      </c>
      <c r="C34" s="14">
        <f t="shared" si="0"/>
        <v>3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>
        <v>3</v>
      </c>
      <c r="V34" s="11"/>
      <c r="W34" s="11"/>
    </row>
    <row r="35" spans="1:23" s="8" customFormat="1">
      <c r="A35" s="10">
        <v>45837</v>
      </c>
      <c r="B35" s="10" t="s">
        <v>4</v>
      </c>
      <c r="C35" s="14">
        <f t="shared" si="0"/>
        <v>0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>
      <c r="A36" s="2" t="s">
        <v>18</v>
      </c>
      <c r="B36" s="2"/>
      <c r="C36" s="13">
        <f>SUM(C29:C35)</f>
        <v>262</v>
      </c>
      <c r="D36" s="13">
        <f t="shared" ref="D36:W36" si="5">SUM(D29:D35)</f>
        <v>17</v>
      </c>
      <c r="E36" s="13">
        <f t="shared" si="5"/>
        <v>12</v>
      </c>
      <c r="F36" s="13">
        <f t="shared" si="5"/>
        <v>1</v>
      </c>
      <c r="G36" s="13">
        <f t="shared" si="5"/>
        <v>4</v>
      </c>
      <c r="H36" s="13">
        <f t="shared" si="5"/>
        <v>20</v>
      </c>
      <c r="I36" s="13">
        <f t="shared" si="5"/>
        <v>21</v>
      </c>
      <c r="J36" s="13">
        <f t="shared" si="5"/>
        <v>23</v>
      </c>
      <c r="K36" s="13">
        <f t="shared" si="5"/>
        <v>0</v>
      </c>
      <c r="L36" s="13">
        <f>SUM(L29:L35)</f>
        <v>26</v>
      </c>
      <c r="M36" s="13">
        <f>SUM(M29:M35)</f>
        <v>21</v>
      </c>
      <c r="N36" s="13">
        <f t="shared" si="5"/>
        <v>16</v>
      </c>
      <c r="O36" s="13">
        <f>SUM(O29:O35)</f>
        <v>5</v>
      </c>
      <c r="P36" s="13">
        <f t="shared" si="5"/>
        <v>30</v>
      </c>
      <c r="Q36" s="13">
        <f t="shared" si="5"/>
        <v>12</v>
      </c>
      <c r="R36" s="13">
        <f>SUM(R29:R35)</f>
        <v>16</v>
      </c>
      <c r="S36" s="13">
        <f t="shared" si="5"/>
        <v>5</v>
      </c>
      <c r="T36" s="13">
        <f t="shared" si="5"/>
        <v>22</v>
      </c>
      <c r="U36" s="13">
        <f t="shared" si="5"/>
        <v>11</v>
      </c>
      <c r="V36" s="13">
        <f t="shared" si="5"/>
        <v>0</v>
      </c>
      <c r="W36" s="13">
        <f t="shared" si="5"/>
        <v>0</v>
      </c>
    </row>
    <row r="37" spans="1:23" s="30" customFormat="1">
      <c r="A37" s="28">
        <v>45838</v>
      </c>
      <c r="B37" s="31" t="s">
        <v>5</v>
      </c>
      <c r="C37" s="29">
        <f t="shared" si="0"/>
        <v>73</v>
      </c>
      <c r="D37" s="29">
        <v>6</v>
      </c>
      <c r="E37" s="29">
        <v>3</v>
      </c>
      <c r="F37" s="29"/>
      <c r="G37" s="29"/>
      <c r="H37" s="29">
        <v>3</v>
      </c>
      <c r="I37" s="29">
        <v>6</v>
      </c>
      <c r="J37" s="29">
        <v>5</v>
      </c>
      <c r="K37" s="29"/>
      <c r="L37" s="29">
        <v>13</v>
      </c>
      <c r="M37" s="29">
        <v>7</v>
      </c>
      <c r="N37" s="29">
        <v>1</v>
      </c>
      <c r="O37" s="29">
        <v>4</v>
      </c>
      <c r="P37" s="29">
        <v>7</v>
      </c>
      <c r="Q37" s="29"/>
      <c r="R37" s="29">
        <v>4</v>
      </c>
      <c r="S37" s="29">
        <v>4</v>
      </c>
      <c r="T37" s="29">
        <v>4</v>
      </c>
      <c r="U37" s="29">
        <v>6</v>
      </c>
      <c r="V37" s="29"/>
      <c r="W37" s="29"/>
    </row>
    <row r="38" spans="1:23">
      <c r="A38" s="2" t="s">
        <v>18</v>
      </c>
      <c r="B38" s="2"/>
      <c r="C38" s="13">
        <f>SUM(C37)</f>
        <v>73</v>
      </c>
      <c r="D38" s="13">
        <f t="shared" ref="D38:W38" si="6">SUM(D37)</f>
        <v>6</v>
      </c>
      <c r="E38" s="13">
        <f t="shared" si="6"/>
        <v>3</v>
      </c>
      <c r="F38" s="13">
        <f t="shared" si="6"/>
        <v>0</v>
      </c>
      <c r="G38" s="13">
        <f t="shared" si="6"/>
        <v>0</v>
      </c>
      <c r="H38" s="13">
        <f t="shared" si="6"/>
        <v>3</v>
      </c>
      <c r="I38" s="13">
        <f t="shared" si="6"/>
        <v>6</v>
      </c>
      <c r="J38" s="13">
        <f t="shared" si="6"/>
        <v>5</v>
      </c>
      <c r="K38" s="13">
        <f t="shared" si="6"/>
        <v>0</v>
      </c>
      <c r="L38" s="13">
        <f t="shared" si="6"/>
        <v>13</v>
      </c>
      <c r="M38" s="13">
        <f t="shared" si="6"/>
        <v>7</v>
      </c>
      <c r="N38" s="13">
        <f t="shared" si="6"/>
        <v>1</v>
      </c>
      <c r="O38" s="13">
        <f t="shared" si="6"/>
        <v>4</v>
      </c>
      <c r="P38" s="13">
        <f t="shared" si="6"/>
        <v>7</v>
      </c>
      <c r="Q38" s="13">
        <f t="shared" si="6"/>
        <v>0</v>
      </c>
      <c r="R38" s="13">
        <f t="shared" si="6"/>
        <v>4</v>
      </c>
      <c r="S38" s="13">
        <f t="shared" si="6"/>
        <v>4</v>
      </c>
      <c r="T38" s="13">
        <f t="shared" si="6"/>
        <v>4</v>
      </c>
      <c r="U38" s="13">
        <f t="shared" si="6"/>
        <v>6</v>
      </c>
      <c r="V38" s="13">
        <f t="shared" si="6"/>
        <v>0</v>
      </c>
      <c r="W38" s="13">
        <f t="shared" si="6"/>
        <v>0</v>
      </c>
    </row>
    <row r="39" spans="1:23">
      <c r="A39" s="3" t="s">
        <v>19</v>
      </c>
      <c r="B39" s="3"/>
      <c r="C39" s="12">
        <f>SUM(C4+C12+C20+C28+C36+C38)</f>
        <v>1076</v>
      </c>
      <c r="D39" s="12">
        <f t="shared" ref="D39:W39" si="7">SUM(D4+D12+D20+D28+D36+D38)</f>
        <v>35</v>
      </c>
      <c r="E39" s="12">
        <f t="shared" si="7"/>
        <v>54</v>
      </c>
      <c r="F39" s="12">
        <f t="shared" si="7"/>
        <v>31</v>
      </c>
      <c r="G39" s="12">
        <f t="shared" si="7"/>
        <v>24</v>
      </c>
      <c r="H39" s="12">
        <f t="shared" si="7"/>
        <v>70</v>
      </c>
      <c r="I39" s="12">
        <f t="shared" si="7"/>
        <v>75</v>
      </c>
      <c r="J39" s="12">
        <f t="shared" si="7"/>
        <v>103</v>
      </c>
      <c r="K39" s="12">
        <f t="shared" si="7"/>
        <v>0</v>
      </c>
      <c r="L39" s="12">
        <f t="shared" si="7"/>
        <v>120</v>
      </c>
      <c r="M39" s="12">
        <f t="shared" si="7"/>
        <v>79</v>
      </c>
      <c r="N39" s="12">
        <f t="shared" si="7"/>
        <v>51</v>
      </c>
      <c r="O39" s="12">
        <f t="shared" si="7"/>
        <v>40</v>
      </c>
      <c r="P39" s="12">
        <f t="shared" si="7"/>
        <v>94</v>
      </c>
      <c r="Q39" s="12">
        <f t="shared" si="7"/>
        <v>61</v>
      </c>
      <c r="R39" s="12">
        <f t="shared" si="7"/>
        <v>79</v>
      </c>
      <c r="S39" s="12">
        <f t="shared" si="7"/>
        <v>9</v>
      </c>
      <c r="T39" s="12">
        <f t="shared" si="7"/>
        <v>81</v>
      </c>
      <c r="U39" s="12">
        <f t="shared" si="7"/>
        <v>69</v>
      </c>
      <c r="V39" s="12">
        <f t="shared" si="7"/>
        <v>1</v>
      </c>
      <c r="W39" s="12">
        <f t="shared" si="7"/>
        <v>0</v>
      </c>
    </row>
  </sheetData>
  <mergeCells count="2">
    <mergeCell ref="X21:AA21"/>
    <mergeCell ref="A1:W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E4:E7"/>
  <sheetViews>
    <sheetView workbookViewId="0">
      <selection activeCell="B34" sqref="B34"/>
    </sheetView>
  </sheetViews>
  <sheetFormatPr defaultRowHeight="16.5"/>
  <cols>
    <col min="5" max="5" width="14.125" bestFit="1" customWidth="1"/>
  </cols>
  <sheetData>
    <row r="4" spans="5:5" ht="25.5">
      <c r="E4" s="1" t="s">
        <v>0</v>
      </c>
    </row>
    <row r="5" spans="5:5" ht="25.5">
      <c r="E5" s="1"/>
    </row>
    <row r="6" spans="5:5" ht="25.5">
      <c r="E6" s="1" t="s">
        <v>1</v>
      </c>
    </row>
    <row r="7" spans="5:5" ht="25.5">
      <c r="E7" s="1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114年6月</vt:lpstr>
      <vt:lpstr>定義</vt:lpstr>
      <vt:lpstr>回收型別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2025-07-01T02:47:38Z</dcterms:modified>
</cp:coreProperties>
</file>