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Code\SavvyCoders\Homework\Section02\"/>
    </mc:Choice>
  </mc:AlternateContent>
  <xr:revisionPtr revIDLastSave="0" documentId="13_ncr:1_{5B78B71F-C4C5-44AB-B743-539532FB28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<sst xmlns="http://schemas.openxmlformats.org/spreadsheetml/2006/main" count="1315" uniqueCount="173">
  <si>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</si>
  <si>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</si>
  <si>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</si>
  <si>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</si>
  <si>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</si>
  <si>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</si>
  <si>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</si>
  <si>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</si>
  <si>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</si>
  <si>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</si>
  <si>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</si>
  <si>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</si>
  <si>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</si>
  <si>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</si>
  <si>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</si>
  <si>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</si>
  <si>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</si>
  <si>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</si>
  <si>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</si>
  <si>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</si>
  <si>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</si>
  <si>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</si>
  <si>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</si>
  <si>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</si>
  <si>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</si>
  <si>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</si>
  <si>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</si>
  <si>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</si>
  <si>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</si>
  <si>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</si>
  <si>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</si>
  <si>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</si>
  <si>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</si>
  <si>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</si>
  <si>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</si>
  <si>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</si>
  <si>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</si>
  <si>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</si>
  <si>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</si>
  <si>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</si>
  <si>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</si>
  <si>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</si>
  <si>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</si>
  <si>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</si>
  <si>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</si>
  <si>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</si>
  <si>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</si>
  <si>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</si>
  <si>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</si>
  <si>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</si>
  <si>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</si>
  <si>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</si>
  <si>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</si>
  <si>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</si>
  <si>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</si>
  <si>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</si>
  <si>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</si>
  <si>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</si>
  <si>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</si>
  <si>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</si>
  <si>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</si>
  <si>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</si>
  <si>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</si>
  <si>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</si>
  <si>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</si>
  <si>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</si>
  <si>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</si>
  <si>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</si>
  <si>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</si>
  <si>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</si>
  <si>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</si>
  <si>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</si>
  <si>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</si>
  <si>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</si>
  <si>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</si>
  <si>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</si>
  <si>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</si>
  <si>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</si>
  <si>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</si>
  <si>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</si>
  <si>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</si>
  <si>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</si>
  <si>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</si>
  <si>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</si>
  <si>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</si>
  <si>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</si>
  <si>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</si>
  <si>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</si>
  <si>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</si>
  <si>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</si>
  <si>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</si>
  <si>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</si>
  <si>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</si>
  <si>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</si>
  <si>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</si>
  <si>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</si>
  <si>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</si>
  <si>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</si>
  <si>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</si>
  <si>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</si>
  <si>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</si>
  <si>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</si>
  <si>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</si>
  <si>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</si>
  <si>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</si>
  <si>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</si>
  <si>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</si>
  <si>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</si>
  <si>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</si>
  <si>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</si>
  <si>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</si>
  <si>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</si>
  <si>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</si>
  <si>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</si>
  <si>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</si>
  <si>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</si>
  <si>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</si>
  <si>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</si>
  <si>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</si>
  <si>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</si>
  <si>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</si>
  <si>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</si>
  <si>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</si>
  <si>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</si>
  <si>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</si>
  <si>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</si>
  <si>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</si>
  <si>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</si>
  <si>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</si>
  <si>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</si>
  <si>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</si>
  <si>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</si>
  <si>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</si>
  <si>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</si>
  <si>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</si>
  <si>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</si>
  <si>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</si>
  <si>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</si>
  <si>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</si>
  <si>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</si>
  <si>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</si>
  <si>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</si>
  <si>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</si>
  <si>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</si>
  <si>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</si>
  <si>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 xml:space="preserve">Semester Grades    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</si>
  <si>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</si>
  <si>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</si>
  <si>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</si>
  <si>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</si>
  <si>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</si>
  <si>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</si>
  <si>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</si>
  <si>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</si>
  <si>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</si>
  <si>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</si>
  <si>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</si>
  <si>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</si>
  <si>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</si>
  <si>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</si>
  <si>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</si>
  <si>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</si>
  <si>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</si>
  <si>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</si>
  <si>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</t>
  </si>
  <si>
    <t>Column1</t>
  </si>
  <si>
    <t>Row Labels</t>
  </si>
  <si>
    <t>Grand Total</t>
  </si>
  <si>
    <t>2012</t>
  </si>
  <si>
    <t>Jan</t>
  </si>
  <si>
    <t>Feb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</si>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</sst>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/>
    <xf numFmtId="0" fontId="6" fillId="0" borderId="0" xfId="0" applyFont="1"/>
    <xf numFmtId="9" fontId="7" fillId="0" borderId="0" xfId="2" applyFont="1" applyAlignment="1">
      <alignment horizontal="left" vertical="center" wrapText="1" inden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4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alignment horizontal="left" vertical="center" textRotation="0" wrapText="1" indent="1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[JasonMiller_Week2Homework.xlsx]Payments!PivotTable6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Payments!$B$5:$B$24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0-4AEF-83E8-9E57DB06E1D6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Payments!$C$5:$C$24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0-4AEF-83E8-9E57DB06E1D6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Payments!$D$5:$D$24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0-4AEF-83E8-9E57DB06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72880"/>
        <c:axId val="1564643280"/>
      </c:areaChart>
      <c:catAx>
        <c:axId val="99237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43280"/>
        <c:crosses val="autoZero"/>
        <c:auto val="1"/>
        <c:lblAlgn val="ctr"/>
        <c:lblOffset val="100"/>
        <c:noMultiLvlLbl val="0"/>
      </c:catAx>
      <c:valAx>
        <c:axId val="1564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708333333333336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236-845A-A18C5ED4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861248"/>
        <c:axId val="1557883696"/>
      </c:barChart>
      <c:catAx>
        <c:axId val="13288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83696"/>
        <c:crosses val="autoZero"/>
        <c:auto val="1"/>
        <c:lblAlgn val="ctr"/>
        <c:lblOffset val="100"/>
        <c:noMultiLvlLbl val="0"/>
      </c:catAx>
      <c:valAx>
        <c:axId val="15578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</a:t>
            </a:r>
            <a:r>
              <a:rPr lang="en-US" baseline="0"/>
              <a:t> Balance &amp; Mo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C-4AA2-A232-A17438A6FE1E}"/>
            </c:ext>
          </c:extLst>
        </c:ser>
        <c:ser>
          <c:idx val="1"/>
          <c:order val="1"/>
          <c:tx>
            <c:v>Mo Pymnt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C-4AA2-A232-A17438A6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54272"/>
        <c:axId val="1373166128"/>
      </c:barChart>
      <c:catAx>
        <c:axId val="8455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66128"/>
        <c:crosses val="autoZero"/>
        <c:auto val="1"/>
        <c:lblAlgn val="ctr"/>
        <c:lblOffset val="100"/>
        <c:noMultiLvlLbl val="0"/>
      </c:catAx>
      <c:valAx>
        <c:axId val="1373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85725</xdr:rowOff>
    </xdr:from>
    <xdr:to>
      <xdr:col>16</xdr:col>
      <xdr:colOff>504824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930C2-11BD-AFBF-640B-0BFCEAA6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15</xdr:col>
      <xdr:colOff>295275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6DB26-1187-9413-1851-19CB7F00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10</xdr:row>
      <xdr:rowOff>47625</xdr:rowOff>
    </xdr:from>
    <xdr:to>
      <xdr:col>6</xdr:col>
      <xdr:colOff>38100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B8564-5D74-226C-1992-5CA11A51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214.888102546298" createdVersion="8" refreshedVersion="8" minRefreshableVersion="3" recordCount="208" xr:uid="{B3F41F68-5898-4E16-802E-C1B883098788}">
  <cacheSource type="worksheet">
    <worksheetSource name="Table3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8748F-DEBE-4A0F-9B23-718C0F113354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4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n="    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1"/>
    <field x="9"/>
    <field x="8"/>
  </rowFields>
  <rowItems count="20">
    <i>
      <x v="2"/>
    </i>
    <i r="1">
      <x v="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1">
      <x v="2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3">
    <format dxfId="24">
      <pivotArea outline="0" collapsedLevelsAreSubtotals="1" fieldPosition="0"/>
    </format>
    <format dxfId="11">
      <pivotArea type="origin" dataOnly="0" labelOnly="1" outline="0" fieldPosition="0"/>
    </format>
    <format dxfId="10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1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1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7017A7-DBD0-4869-8E61-6EC0D3241FFC}" name="Table3" displayName="Table3" ref="A2:I210" totalsRowShown="0" headerRowDxfId="25" dataDxfId="26" headerRowBorderDxfId="36" tableBorderDxfId="37">
  <autoFilter ref="A2:I210" xr:uid="{9D7017A7-DBD0-4869-8E61-6EC0D3241FFC}"/>
  <tableColumns count="9">
    <tableColumn id="1" xr3:uid="{8FD3F3CF-4EEC-4D0F-99D8-6383514D4B4D}" name="Document Date" dataDxfId="35"/>
    <tableColumn id="2" xr3:uid="{1A573745-7809-4DF0-A6F0-F02B4645DC1A}" name="Supplier" dataDxfId="34"/>
    <tableColumn id="3" xr3:uid="{DFD1ADF8-EA86-4761-A35A-DC7B57D018A3}" name="Reference" dataDxfId="33"/>
    <tableColumn id="4" xr3:uid="{D59225D3-0865-4F86-A1D2-3E13763C3CB4}" name="Description" dataDxfId="32"/>
    <tableColumn id="5" xr3:uid="{139441B9-9887-4B99-8922-145D1B5D4B5B}" name="Tax Inclusive Amount" dataDxfId="31" dataCellStyle="Comma"/>
    <tableColumn id="6" xr3:uid="{2DAF7999-4B57-4ECF-AF4F-053FAF13EEAD}" name="Column1" dataDxfId="30"/>
    <tableColumn id="7" xr3:uid="{15F81B11-6384-49E9-8A57-D75DD6A2F4FC}" name="Bank Code" dataDxfId="29"/>
    <tableColumn id="8" xr3:uid="{3974C52A-F4D9-4F9C-9338-44A0BA645611}" name="Account Code" dataDxfId="28"/>
    <tableColumn id="9" xr3:uid="{E49A9BC2-DE29-43AC-AFCE-44B9C0085B0E}" name="Payment Date" dataDxfId="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6981E-27E5-477D-9F18-47B11D18EA8F}" name="Table1" displayName="Table1" ref="B3:E14" totalsRowShown="0">
  <autoFilter ref="B3:E14" xr:uid="{B116981E-27E5-477D-9F18-47B11D18EA8F}"/>
  <tableColumns count="4">
    <tableColumn id="1" xr3:uid="{213846E9-E592-4F27-9029-F3C7DA5BEBE9}" name="Student Name"/>
    <tableColumn id="2" xr3:uid="{C08AC3FA-72CE-4A92-9F91-04F6FF280188}" name="Age" dataDxfId="43"/>
    <tableColumn id="3" xr3:uid="{A342CF6C-C4A1-4916-A073-903DBFCD8779}" name="Grade" dataDxfId="42"/>
    <tableColumn id="4" xr3:uid="{E2BCFB44-2812-410C-802D-D826E9614786}" name="Class" dataDxfId="4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8CF0E-C48B-4D04-A8BC-5E888C5AFBF9}" name="Table2" displayName="Table2" ref="A3:G8" totalsRowShown="0">
  <autoFilter ref="A3:G8" xr:uid="{7688CF0E-C48B-4D04-A8BC-5E888C5AFBF9}"/>
  <tableColumns count="7">
    <tableColumn id="1" xr3:uid="{1C0CE7E3-6ECE-43B0-AC9C-9DC86ED17AED}" name="Credit Card" dataDxfId="40"/>
    <tableColumn id="2" xr3:uid="{0EBDA79B-946B-49B3-A15E-B7F195FA1880}" name="Balance" dataDxfId="39"/>
    <tableColumn id="3" xr3:uid="{BCB9CAD7-64C0-4E91-B12A-805C46310444}" name="Interest Rate" dataDxfId="38" dataCellStyle="Percent"/>
    <tableColumn id="4" xr3:uid="{010349BA-C482-4253-B7B7-70C3D26F77D0}" name="Months"/>
    <tableColumn id="5" xr3:uid="{23DAAF35-00AD-411C-B56A-3A30996A3901}" name="Interest Paid">
      <calculatedColumnFormula>B4*C4</calculatedColumnFormula>
    </tableColumn>
    <tableColumn id="6" xr3:uid="{CF087BB0-02F6-4695-B6CC-36674B651227}" name="Total Loan Amount">
      <calculatedColumnFormula>B4+E4</calculatedColumnFormula>
    </tableColumn>
    <tableColumn id="7" xr3:uid="{500961A3-4FD0-46EE-A92B-69B835E5482B}" name="Monthly Payment">
      <calculatedColumnFormula>F4/D4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A978-35F1-4765-8189-49562A6AB3F5}">
  <dimension ref="A3:E24"/>
  <sheetViews>
    <sheetView tabSelected="1" workbookViewId="0">
      <selection activeCell="A5" sqref="A5"/>
    </sheetView>
  </sheetViews>
  <sheetFormatPr defaultRowHeight="15" x14ac:dyDescent="0.25"/>
  <cols>
    <col min="1" max="5" width="16.7109375" customWidth="1"/>
  </cols>
  <sheetData>
    <row r="3" spans="1:5" ht="30" x14ac:dyDescent="0.25">
      <c r="A3" s="26" t="s">
        <v>171</v>
      </c>
      <c r="B3" s="26" t="s">
        <v>172</v>
      </c>
      <c r="C3" s="27"/>
      <c r="D3" s="27"/>
      <c r="E3" s="27"/>
    </row>
    <row r="4" spans="1:5" x14ac:dyDescent="0.25">
      <c r="A4" s="26" t="s">
        <v>166</v>
      </c>
      <c r="B4" s="27" t="s">
        <v>13</v>
      </c>
      <c r="C4" s="27" t="s">
        <v>31</v>
      </c>
      <c r="D4" s="27" t="s">
        <v>39</v>
      </c>
      <c r="E4" s="27" t="s">
        <v>167</v>
      </c>
    </row>
    <row r="5" spans="1:5" x14ac:dyDescent="0.25">
      <c r="A5" s="22" t="s">
        <v>168</v>
      </c>
      <c r="B5" s="25">
        <v>64894.25</v>
      </c>
      <c r="C5" s="25">
        <v>70</v>
      </c>
      <c r="D5" s="25">
        <v>1</v>
      </c>
      <c r="E5" s="25">
        <v>64965.25</v>
      </c>
    </row>
    <row r="6" spans="1:5" x14ac:dyDescent="0.25">
      <c r="A6" s="23" t="s">
        <v>169</v>
      </c>
      <c r="B6" s="25">
        <v>30270.25</v>
      </c>
      <c r="C6" s="25">
        <v>35</v>
      </c>
      <c r="D6" s="25">
        <v>-4</v>
      </c>
      <c r="E6" s="25">
        <v>30301.25</v>
      </c>
    </row>
    <row r="7" spans="1:5" x14ac:dyDescent="0.25">
      <c r="A7" s="24">
        <v>40910</v>
      </c>
      <c r="B7" s="25">
        <v>1000</v>
      </c>
      <c r="C7" s="25"/>
      <c r="D7" s="25"/>
      <c r="E7" s="25">
        <v>1000</v>
      </c>
    </row>
    <row r="8" spans="1:5" x14ac:dyDescent="0.25">
      <c r="A8" s="24">
        <v>40913</v>
      </c>
      <c r="B8" s="25">
        <v>340</v>
      </c>
      <c r="C8" s="25"/>
      <c r="D8" s="25"/>
      <c r="E8" s="25">
        <v>340</v>
      </c>
    </row>
    <row r="9" spans="1:5" x14ac:dyDescent="0.25">
      <c r="A9" s="24">
        <v>40923</v>
      </c>
      <c r="B9" s="25">
        <v>80</v>
      </c>
      <c r="C9" s="25">
        <v>35</v>
      </c>
      <c r="D9" s="25"/>
      <c r="E9" s="25">
        <v>115</v>
      </c>
    </row>
    <row r="10" spans="1:5" x14ac:dyDescent="0.25">
      <c r="A10" s="24">
        <v>40924</v>
      </c>
      <c r="B10" s="25">
        <v>1392</v>
      </c>
      <c r="C10" s="25"/>
      <c r="D10" s="25">
        <v>105</v>
      </c>
      <c r="E10" s="25">
        <v>1497</v>
      </c>
    </row>
    <row r="11" spans="1:5" x14ac:dyDescent="0.25">
      <c r="A11" s="24">
        <v>40928</v>
      </c>
      <c r="B11" s="25">
        <v>20000</v>
      </c>
      <c r="C11" s="25">
        <v>-20000</v>
      </c>
      <c r="D11" s="25"/>
      <c r="E11" s="25">
        <v>0</v>
      </c>
    </row>
    <row r="12" spans="1:5" x14ac:dyDescent="0.25">
      <c r="A12" s="24">
        <v>40929</v>
      </c>
      <c r="B12" s="25"/>
      <c r="C12" s="25"/>
      <c r="D12" s="25">
        <v>61</v>
      </c>
      <c r="E12" s="25">
        <v>61</v>
      </c>
    </row>
    <row r="13" spans="1:5" x14ac:dyDescent="0.25">
      <c r="A13" s="24">
        <v>40934</v>
      </c>
      <c r="B13" s="25">
        <v>6720</v>
      </c>
      <c r="C13" s="25">
        <v>20000</v>
      </c>
      <c r="D13" s="25"/>
      <c r="E13" s="25">
        <v>26720</v>
      </c>
    </row>
    <row r="14" spans="1:5" x14ac:dyDescent="0.25">
      <c r="A14" s="24">
        <v>40939</v>
      </c>
      <c r="B14" s="25">
        <v>738.25</v>
      </c>
      <c r="C14" s="25"/>
      <c r="D14" s="25">
        <v>-170</v>
      </c>
      <c r="E14" s="25">
        <v>568.25</v>
      </c>
    </row>
    <row r="15" spans="1:5" x14ac:dyDescent="0.25">
      <c r="A15" s="23" t="s">
        <v>170</v>
      </c>
      <c r="B15" s="25">
        <v>34624</v>
      </c>
      <c r="C15" s="25">
        <v>35</v>
      </c>
      <c r="D15" s="25">
        <v>5</v>
      </c>
      <c r="E15" s="25">
        <v>34664</v>
      </c>
    </row>
    <row r="16" spans="1:5" x14ac:dyDescent="0.25">
      <c r="A16" s="24">
        <v>40941</v>
      </c>
      <c r="B16" s="25">
        <v>1000</v>
      </c>
      <c r="C16" s="25"/>
      <c r="D16" s="25"/>
      <c r="E16" s="25">
        <v>1000</v>
      </c>
    </row>
    <row r="17" spans="1:5" x14ac:dyDescent="0.25">
      <c r="A17" s="24">
        <v>40944</v>
      </c>
      <c r="B17" s="25">
        <v>340</v>
      </c>
      <c r="C17" s="25"/>
      <c r="D17" s="25"/>
      <c r="E17" s="25">
        <v>340</v>
      </c>
    </row>
    <row r="18" spans="1:5" x14ac:dyDescent="0.25">
      <c r="A18" s="24">
        <v>40954</v>
      </c>
      <c r="B18" s="25">
        <v>80</v>
      </c>
      <c r="C18" s="25">
        <v>35</v>
      </c>
      <c r="D18" s="25"/>
      <c r="E18" s="25">
        <v>115</v>
      </c>
    </row>
    <row r="19" spans="1:5" x14ac:dyDescent="0.25">
      <c r="A19" s="24">
        <v>40959</v>
      </c>
      <c r="B19" s="25">
        <v>20000</v>
      </c>
      <c r="C19" s="25">
        <v>-20000</v>
      </c>
      <c r="D19" s="25"/>
      <c r="E19" s="25">
        <v>0</v>
      </c>
    </row>
    <row r="20" spans="1:5" x14ac:dyDescent="0.25">
      <c r="A20" s="24">
        <v>40964</v>
      </c>
      <c r="B20" s="25">
        <v>2200</v>
      </c>
      <c r="C20" s="25"/>
      <c r="D20" s="25">
        <v>75</v>
      </c>
      <c r="E20" s="25">
        <v>2275</v>
      </c>
    </row>
    <row r="21" spans="1:5" x14ac:dyDescent="0.25">
      <c r="A21" s="24">
        <v>40965</v>
      </c>
      <c r="B21" s="25">
        <v>6720</v>
      </c>
      <c r="C21" s="25">
        <v>20000</v>
      </c>
      <c r="D21" s="25"/>
      <c r="E21" s="25">
        <v>26720</v>
      </c>
    </row>
    <row r="22" spans="1:5" x14ac:dyDescent="0.25">
      <c r="A22" s="24">
        <v>40966</v>
      </c>
      <c r="B22" s="25">
        <v>514</v>
      </c>
      <c r="C22" s="25"/>
      <c r="D22" s="25"/>
      <c r="E22" s="25">
        <v>514</v>
      </c>
    </row>
    <row r="23" spans="1:5" x14ac:dyDescent="0.25">
      <c r="A23" s="24">
        <v>40968</v>
      </c>
      <c r="B23" s="25">
        <v>3770</v>
      </c>
      <c r="C23" s="25"/>
      <c r="D23" s="25">
        <v>-70</v>
      </c>
      <c r="E23" s="25">
        <v>3700</v>
      </c>
    </row>
    <row r="24" spans="1:5" x14ac:dyDescent="0.25">
      <c r="A24" s="22" t="s">
        <v>167</v>
      </c>
      <c r="B24" s="25">
        <v>64894.25</v>
      </c>
      <c r="C24" s="25">
        <v>70</v>
      </c>
      <c r="D24" s="25">
        <v>1</v>
      </c>
      <c r="E24" s="2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78"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10.25" x14ac:dyDescent="0.25">
      <c r="A2" s="18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1" t="s">
        <v>165</v>
      </c>
      <c r="G2" s="21" t="s">
        <v>6</v>
      </c>
      <c r="H2" s="21" t="s">
        <v>7</v>
      </c>
      <c r="I2" s="21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C346-13E5-40AF-933E-D0B6566B9654}">
  <dimension ref="A1:E21"/>
  <sheetViews>
    <sheetView workbookViewId="0"/>
  </sheetViews>
  <sheetFormatPr defaultRowHeight="15" x14ac:dyDescent="0.25"/>
  <cols>
    <col min="1" max="1" width="18" bestFit="1" customWidth="1"/>
    <col min="2" max="2" width="20.42578125" bestFit="1" customWidth="1"/>
    <col min="5" max="5" width="15.140625" bestFit="1" customWidth="1"/>
  </cols>
  <sheetData>
    <row r="1" spans="1:5" x14ac:dyDescent="0.25">
      <c r="A1" s="16" t="s">
        <v>145</v>
      </c>
    </row>
    <row r="3" spans="1:5" x14ac:dyDescent="0.25">
      <c r="B3" t="s">
        <v>129</v>
      </c>
      <c r="C3" t="s">
        <v>130</v>
      </c>
      <c r="D3" t="s">
        <v>131</v>
      </c>
      <c r="E3" t="s">
        <v>132</v>
      </c>
    </row>
    <row r="4" spans="1:5" ht="17.25" x14ac:dyDescent="0.3">
      <c r="B4" t="s">
        <v>133</v>
      </c>
      <c r="C4" s="14">
        <v>12</v>
      </c>
      <c r="D4" s="14">
        <v>85</v>
      </c>
      <c r="E4" s="15" t="s">
        <v>144</v>
      </c>
    </row>
    <row r="5" spans="1:5" ht="17.25" x14ac:dyDescent="0.3">
      <c r="B5" t="s">
        <v>134</v>
      </c>
      <c r="C5" s="14">
        <v>11</v>
      </c>
      <c r="D5" s="14">
        <v>72</v>
      </c>
      <c r="E5" s="15" t="s">
        <v>144</v>
      </c>
    </row>
    <row r="6" spans="1:5" ht="17.25" x14ac:dyDescent="0.3">
      <c r="B6" t="s">
        <v>135</v>
      </c>
      <c r="C6" s="14">
        <v>13</v>
      </c>
      <c r="D6" s="14">
        <v>60</v>
      </c>
      <c r="E6" s="15" t="s">
        <v>144</v>
      </c>
    </row>
    <row r="7" spans="1:5" ht="17.25" x14ac:dyDescent="0.3">
      <c r="B7" t="s">
        <v>136</v>
      </c>
      <c r="C7" s="14">
        <v>12</v>
      </c>
      <c r="D7" s="14">
        <v>95</v>
      </c>
      <c r="E7" s="15" t="s">
        <v>144</v>
      </c>
    </row>
    <row r="8" spans="1:5" ht="17.25" x14ac:dyDescent="0.3">
      <c r="B8" t="s">
        <v>137</v>
      </c>
      <c r="C8" s="14">
        <v>14</v>
      </c>
      <c r="D8" s="14">
        <v>88</v>
      </c>
      <c r="E8" s="15" t="s">
        <v>144</v>
      </c>
    </row>
    <row r="9" spans="1:5" ht="17.25" x14ac:dyDescent="0.3">
      <c r="B9" t="s">
        <v>138</v>
      </c>
      <c r="C9" s="14">
        <v>12</v>
      </c>
      <c r="D9" s="14">
        <v>99</v>
      </c>
      <c r="E9" s="15" t="s">
        <v>144</v>
      </c>
    </row>
    <row r="10" spans="1:5" ht="17.25" x14ac:dyDescent="0.3">
      <c r="B10" t="s">
        <v>139</v>
      </c>
      <c r="C10" s="14">
        <v>11</v>
      </c>
      <c r="D10" s="14">
        <v>75</v>
      </c>
      <c r="E10" s="15" t="s">
        <v>144</v>
      </c>
    </row>
    <row r="11" spans="1:5" ht="17.25" x14ac:dyDescent="0.3">
      <c r="B11" t="s">
        <v>140</v>
      </c>
      <c r="C11" s="14">
        <v>13</v>
      </c>
      <c r="D11" s="14">
        <v>100</v>
      </c>
      <c r="E11" s="15" t="s">
        <v>144</v>
      </c>
    </row>
    <row r="12" spans="1:5" ht="17.25" x14ac:dyDescent="0.3">
      <c r="B12" t="s">
        <v>141</v>
      </c>
      <c r="C12" s="14">
        <v>13</v>
      </c>
      <c r="D12" s="14">
        <v>75</v>
      </c>
      <c r="E12" s="15" t="s">
        <v>144</v>
      </c>
    </row>
    <row r="13" spans="1:5" ht="17.25" x14ac:dyDescent="0.3">
      <c r="B13" t="s">
        <v>142</v>
      </c>
      <c r="C13" s="14">
        <v>15</v>
      </c>
      <c r="D13" s="14">
        <v>85</v>
      </c>
      <c r="E13" s="15" t="s">
        <v>144</v>
      </c>
    </row>
    <row r="14" spans="1:5" ht="17.25" x14ac:dyDescent="0.3">
      <c r="B14" t="s">
        <v>143</v>
      </c>
      <c r="C14" s="14">
        <v>11</v>
      </c>
      <c r="D14" s="14">
        <v>85</v>
      </c>
      <c r="E14" s="15" t="s">
        <v>144</v>
      </c>
    </row>
    <row r="16" spans="1:5" ht="17.25" x14ac:dyDescent="0.25">
      <c r="A16" s="14" t="s">
        <v>146</v>
      </c>
      <c r="C16">
        <f>MIN(C4:C14)</f>
        <v>11</v>
      </c>
      <c r="D16">
        <f>MIN(D4:D14)</f>
        <v>60</v>
      </c>
    </row>
    <row r="17" spans="1:4" ht="17.25" x14ac:dyDescent="0.25">
      <c r="A17" s="14" t="s">
        <v>147</v>
      </c>
      <c r="C17">
        <f>MAX(C4:C14)</f>
        <v>15</v>
      </c>
      <c r="D17">
        <f>MAX(D4:D14)</f>
        <v>100</v>
      </c>
    </row>
    <row r="18" spans="1:4" ht="17.25" x14ac:dyDescent="0.25">
      <c r="A18" s="14" t="s">
        <v>148</v>
      </c>
      <c r="C18">
        <f>AVERAGE(C4:C14)</f>
        <v>12.454545454545455</v>
      </c>
      <c r="D18">
        <f>AVERAGE(D4:D14)</f>
        <v>83.545454545454547</v>
      </c>
    </row>
    <row r="19" spans="1:4" ht="17.25" x14ac:dyDescent="0.25">
      <c r="A19" s="14" t="s">
        <v>149</v>
      </c>
      <c r="C19">
        <f>_xlfn.MODE.SNGL(C4:C14)</f>
        <v>12</v>
      </c>
      <c r="D19">
        <f>_xlfn.MODE.SNGL(D4:D14)</f>
        <v>85</v>
      </c>
    </row>
    <row r="20" spans="1:4" ht="21.75" customHeight="1" x14ac:dyDescent="0.25">
      <c r="A20" s="14" t="s">
        <v>150</v>
      </c>
      <c r="C20">
        <f>MEDIAN(C4:C14)</f>
        <v>12</v>
      </c>
      <c r="D20">
        <f>MEDIAN(D4:D14)</f>
        <v>85</v>
      </c>
    </row>
    <row r="21" spans="1:4" ht="24.75" customHeight="1" x14ac:dyDescent="0.25">
      <c r="A21" s="14" t="s">
        <v>151</v>
      </c>
      <c r="B21">
        <f>COUNTA(B4:B14)</f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8307-C6F5-4E95-A40B-89E490D6D0F2}">
  <dimension ref="A1:G8"/>
  <sheetViews>
    <sheetView workbookViewId="0">
      <selection activeCell="G4" activeCellId="2" sqref="A4:A8 B4:B8 G4:G8"/>
    </sheetView>
  </sheetViews>
  <sheetFormatPr defaultRowHeight="15" x14ac:dyDescent="0.25"/>
  <cols>
    <col min="1" max="1" width="15.7109375" bestFit="1" customWidth="1"/>
    <col min="2" max="2" width="10" customWidth="1"/>
    <col min="3" max="3" width="14.5703125" customWidth="1"/>
    <col min="4" max="4" width="9.85546875" customWidth="1"/>
    <col min="5" max="5" width="14.42578125" customWidth="1"/>
    <col min="6" max="6" width="19.7109375" customWidth="1"/>
    <col min="7" max="7" width="18.85546875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ht="17.25" x14ac:dyDescent="0.25">
      <c r="A4" s="14" t="s">
        <v>160</v>
      </c>
      <c r="B4" s="14">
        <v>2000</v>
      </c>
      <c r="C4" s="17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ht="17.25" x14ac:dyDescent="0.25">
      <c r="A5" s="14" t="s">
        <v>161</v>
      </c>
      <c r="B5" s="14">
        <v>450</v>
      </c>
      <c r="C5" s="17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ht="17.25" x14ac:dyDescent="0.25">
      <c r="A6" s="14" t="s">
        <v>162</v>
      </c>
      <c r="B6" s="14">
        <v>975</v>
      </c>
      <c r="C6" s="17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ht="17.25" x14ac:dyDescent="0.25">
      <c r="A7" s="14" t="s">
        <v>163</v>
      </c>
      <c r="B7" s="14">
        <v>1500</v>
      </c>
      <c r="C7" s="1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ht="17.25" x14ac:dyDescent="0.25">
      <c r="A8" s="14" t="s">
        <v>164</v>
      </c>
      <c r="B8" s="14">
        <v>780</v>
      </c>
      <c r="C8" s="17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Miller</dc:creator>
  <cp:keywords/>
  <dc:description/>
  <cp:lastModifiedBy>Jason Miller</cp:lastModifiedBy>
  <cp:revision/>
  <dcterms:created xsi:type="dcterms:W3CDTF">2023-04-22T13:58:31Z</dcterms:created>
  <dcterms:modified xsi:type="dcterms:W3CDTF">2023-10-16T15:34:59Z</dcterms:modified>
  <cp:category/>
  <cp:contentStatus/>
</cp:coreProperties>
</file>