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52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<sst xmlns="http://schemas.openxmlformats.org/spreadsheetml/2006/main" count="90" uniqueCount="57">
  <si>
    <t>业务员月度销售收入汇总表</t>
  </si>
  <si>
    <t>XXX有限公司                                                                      2030-10-20</t>
  </si>
  <si>
    <t>上月收入最高</t>
  </si>
  <si>
    <t>上月平均销售额</t>
  </si>
  <si>
    <t>上月平均收入</t>
  </si>
  <si>
    <t>序号</t>
  </si>
  <si>
    <t>业务人员</t>
  </si>
  <si>
    <t>销售收入</t>
  </si>
  <si>
    <t>备注</t>
  </si>
  <si>
    <t>业务精英</t>
  </si>
  <si>
    <t>所在门店</t>
  </si>
  <si>
    <t>所属部门</t>
  </si>
  <si>
    <t>销售额</t>
  </si>
  <si>
    <t>提成比例</t>
  </si>
  <si>
    <t>基本工资</t>
  </si>
  <si>
    <t>补助</t>
  </si>
  <si>
    <t>月收入</t>
  </si>
  <si>
    <t>1</t>
  </si>
  <si>
    <t>张小小1</t>
  </si>
  <si>
    <t>幸福店</t>
  </si>
  <si>
    <t>销售1部</t>
  </si>
  <si>
    <t>2</t>
  </si>
  <si>
    <t>张小小2</t>
  </si>
  <si>
    <t>3</t>
  </si>
  <si>
    <t>张小小3</t>
  </si>
  <si>
    <t>4</t>
  </si>
  <si>
    <t>张小小4</t>
  </si>
  <si>
    <t>5</t>
  </si>
  <si>
    <t>张小小5</t>
  </si>
  <si>
    <t>6</t>
  </si>
  <si>
    <t>张小小6</t>
  </si>
  <si>
    <t>7</t>
  </si>
  <si>
    <t>张小小7</t>
  </si>
  <si>
    <t>8</t>
  </si>
  <si>
    <t>张小小8</t>
  </si>
  <si>
    <t>9</t>
  </si>
  <si>
    <t>张小小9</t>
  </si>
  <si>
    <t>10</t>
  </si>
  <si>
    <t>张小小10</t>
  </si>
  <si>
    <t>11</t>
  </si>
  <si>
    <t>张小小11</t>
  </si>
  <si>
    <t>12</t>
  </si>
  <si>
    <t>张小小12</t>
  </si>
  <si>
    <t>13</t>
  </si>
  <si>
    <t>张小小13</t>
  </si>
  <si>
    <t>14</t>
  </si>
  <si>
    <t>张小小14</t>
  </si>
  <si>
    <t>15</t>
  </si>
  <si>
    <t>张小小15</t>
  </si>
  <si>
    <t>16</t>
  </si>
  <si>
    <t>张小小16</t>
  </si>
  <si>
    <t>17</t>
  </si>
  <si>
    <t>张小小17</t>
  </si>
  <si>
    <t>销售2部</t>
  </si>
  <si>
    <t>18</t>
  </si>
  <si>
    <t>张小小18</t>
  </si>
  <si>
    <t>销售3部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</si>
</sst>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4"/>
      <color rgb="FF0070C0"/>
      <name val="思源宋体 CN Heavy"/>
      <charset val="134"/>
    </font>
    <font>
      <sz val="18"/>
      <color rgb="FFFF0000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view="pageBreakPreview" zoomScaleNormal="85" workbookViewId="0">
      <selection activeCell="L13" sqref="L13"/>
    </sheetView>
  </sheetViews>
  <sheetFormatPr defaultColWidth="9" defaultRowHeight="17.6"/>
  <cols>
    <col min="1" max="1" width="9" style="1"/>
    <col min="2" max="2" width="13.0884955752212" style="2" customWidth="1"/>
    <col min="3" max="3" width="13.5221238938053" style="2" customWidth="1"/>
    <col min="4" max="4" width="17.2477876106195" style="2" customWidth="1"/>
    <col min="5" max="5" width="9" style="2"/>
    <col min="6" max="6" width="12.646017699115" style="2" customWidth="1"/>
    <col min="7" max="7" width="18.3716814159292" style="2" customWidth="1"/>
    <col min="8" max="8" width="16.0265486725664" style="2" customWidth="1"/>
    <col min="9" max="9" width="8.23008849557522" style="2" customWidth="1"/>
    <col min="10" max="10" width="14.5044247787611" style="3" customWidth="1"/>
    <col min="11" max="11" width="9.87610619469027" style="2" customWidth="1"/>
    <col min="12" max="16384" width="9" style="2"/>
  </cols>
  <sheetData>
    <row r="1" ht="30.75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17"/>
      <c r="K1" s="4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8"/>
      <c r="K2" s="1"/>
    </row>
    <row r="3" ht="23.25" spans="1:11">
      <c r="A3" s="5" t="s">
        <v>2</v>
      </c>
      <c r="B3" s="5"/>
      <c r="C3" s="6" t="str">
        <f>INDEX(B7:B97,MATCH(MAX(J7:J997),J7:J997,0))</f>
        <v>张小小18</v>
      </c>
      <c r="D3" s="6">
        <f>MAX(J7:J997)</f>
        <v>4156.55</v>
      </c>
      <c r="E3" s="7" t="s">
        <v>3</v>
      </c>
      <c r="F3" s="7"/>
      <c r="G3" s="6">
        <f>AVERAGE(E7:E997)</f>
        <v>7008.5</v>
      </c>
      <c r="H3" s="7" t="s">
        <v>4</v>
      </c>
      <c r="I3" s="19">
        <f>AVERAGE(J7:J997)</f>
        <v>4151.60833333333</v>
      </c>
      <c r="J3" s="19"/>
      <c r="K3" s="19"/>
    </row>
    <row r="4" ht="13" customHeight="1" spans="2:2">
      <c r="B4" s="1"/>
    </row>
    <row r="5" spans="1:11">
      <c r="A5" s="8" t="s">
        <v>5</v>
      </c>
      <c r="B5" s="9" t="s">
        <v>6</v>
      </c>
      <c r="C5" s="10"/>
      <c r="D5" s="11"/>
      <c r="E5" s="9" t="s">
        <v>7</v>
      </c>
      <c r="F5" s="10"/>
      <c r="G5" s="10"/>
      <c r="H5" s="10"/>
      <c r="I5" s="10"/>
      <c r="J5" s="11"/>
      <c r="K5" s="20" t="s">
        <v>8</v>
      </c>
    </row>
    <row r="6" spans="1:11">
      <c r="A6" s="12"/>
      <c r="B6" s="13" t="s">
        <v>9</v>
      </c>
      <c r="C6" s="13" t="s">
        <v>10</v>
      </c>
      <c r="D6" s="13" t="s">
        <v>11</v>
      </c>
      <c r="E6" s="13" t="s">
        <v>12</v>
      </c>
      <c r="F6" s="13" t="s">
        <v>13</v>
      </c>
      <c r="G6" s="13" t="s">
        <v>12</v>
      </c>
      <c r="H6" s="13" t="s">
        <v>14</v>
      </c>
      <c r="I6" s="13" t="s">
        <v>15</v>
      </c>
      <c r="J6" s="21" t="s">
        <v>16</v>
      </c>
      <c r="K6" s="22"/>
    </row>
    <row r="7" spans="1:11">
      <c r="A7" s="14" t="s">
        <v>17</v>
      </c>
      <c r="B7" s="15" t="s">
        <v>18</v>
      </c>
      <c r="C7" s="15" t="s">
        <v>19</v>
      </c>
      <c r="D7" s="15" t="s">
        <v>20</v>
      </c>
      <c r="E7" s="15">
        <v>7000</v>
      </c>
      <c r="F7" s="16">
        <v>0.15</v>
      </c>
      <c r="G7" s="15">
        <f>E7*F7</f>
        <v>1050</v>
      </c>
      <c r="H7" s="15">
        <v>3000</v>
      </c>
      <c r="I7" s="15">
        <v>100</v>
      </c>
      <c r="J7" s="23">
        <f>G7+H7+I7</f>
        <v>4150</v>
      </c>
      <c r="K7" s="15"/>
    </row>
    <row r="8" spans="1:11">
      <c r="A8" s="14" t="s">
        <v>21</v>
      </c>
      <c r="B8" s="15" t="s">
        <v>22</v>
      </c>
      <c r="C8" s="15" t="s">
        <v>19</v>
      </c>
      <c r="D8" s="15" t="s">
        <v>20</v>
      </c>
      <c r="E8" s="15">
        <v>7001</v>
      </c>
      <c r="F8" s="16">
        <v>0.15</v>
      </c>
      <c r="G8" s="15">
        <f t="shared" ref="G8:G24" si="0">E8*F8</f>
        <v>1050.15</v>
      </c>
      <c r="H8" s="15">
        <v>3000</v>
      </c>
      <c r="I8" s="15">
        <v>100</v>
      </c>
      <c r="J8" s="23">
        <f t="shared" ref="J8:J24" si="1">G8+H8+I8</f>
        <v>4150.15</v>
      </c>
      <c r="K8" s="15"/>
    </row>
    <row r="9" spans="1:11">
      <c r="A9" s="14" t="s">
        <v>23</v>
      </c>
      <c r="B9" s="15" t="s">
        <v>24</v>
      </c>
      <c r="C9" s="15" t="s">
        <v>19</v>
      </c>
      <c r="D9" s="15" t="s">
        <v>20</v>
      </c>
      <c r="E9" s="15">
        <v>7002</v>
      </c>
      <c r="F9" s="16">
        <v>0.15</v>
      </c>
      <c r="G9" s="15">
        <f t="shared" si="0"/>
        <v>1050.3</v>
      </c>
      <c r="H9" s="15">
        <v>3000</v>
      </c>
      <c r="I9" s="15">
        <v>100</v>
      </c>
      <c r="J9" s="23">
        <f t="shared" si="1"/>
        <v>4150.3</v>
      </c>
      <c r="K9" s="15"/>
    </row>
    <row r="10" spans="1:11">
      <c r="A10" s="14" t="s">
        <v>25</v>
      </c>
      <c r="B10" s="15" t="s">
        <v>26</v>
      </c>
      <c r="C10" s="15" t="s">
        <v>19</v>
      </c>
      <c r="D10" s="15" t="s">
        <v>20</v>
      </c>
      <c r="E10" s="15">
        <v>7003</v>
      </c>
      <c r="F10" s="16">
        <v>0.15</v>
      </c>
      <c r="G10" s="15">
        <f t="shared" si="0"/>
        <v>1050.45</v>
      </c>
      <c r="H10" s="15">
        <v>3000</v>
      </c>
      <c r="I10" s="15">
        <v>100</v>
      </c>
      <c r="J10" s="23">
        <f t="shared" si="1"/>
        <v>4150.45</v>
      </c>
      <c r="K10" s="15"/>
    </row>
    <row r="11" spans="1:11">
      <c r="A11" s="14" t="s">
        <v>27</v>
      </c>
      <c r="B11" s="15" t="s">
        <v>28</v>
      </c>
      <c r="C11" s="15" t="s">
        <v>19</v>
      </c>
      <c r="D11" s="15" t="s">
        <v>20</v>
      </c>
      <c r="E11" s="15">
        <v>7004</v>
      </c>
      <c r="F11" s="16">
        <v>0.15</v>
      </c>
      <c r="G11" s="15">
        <f t="shared" si="0"/>
        <v>1050.6</v>
      </c>
      <c r="H11" s="15">
        <v>3000</v>
      </c>
      <c r="I11" s="15">
        <v>100</v>
      </c>
      <c r="J11" s="23">
        <f t="shared" si="1"/>
        <v>4150.6</v>
      </c>
      <c r="K11" s="15"/>
    </row>
    <row r="12" spans="1:11">
      <c r="A12" s="14" t="s">
        <v>29</v>
      </c>
      <c r="B12" s="15" t="s">
        <v>30</v>
      </c>
      <c r="C12" s="15" t="s">
        <v>19</v>
      </c>
      <c r="D12" s="15" t="s">
        <v>20</v>
      </c>
      <c r="E12" s="15">
        <v>7005</v>
      </c>
      <c r="F12" s="16">
        <v>0.15</v>
      </c>
      <c r="G12" s="15">
        <f t="shared" si="0"/>
        <v>1050.75</v>
      </c>
      <c r="H12" s="15">
        <v>3000</v>
      </c>
      <c r="I12" s="15">
        <v>100</v>
      </c>
      <c r="J12" s="23">
        <f t="shared" si="1"/>
        <v>4150.75</v>
      </c>
      <c r="K12" s="15"/>
    </row>
    <row r="13" spans="1:13">
      <c r="A13" s="14" t="s">
        <v>31</v>
      </c>
      <c r="B13" s="15" t="s">
        <v>32</v>
      </c>
      <c r="C13" s="15" t="s">
        <v>19</v>
      </c>
      <c r="D13" s="15" t="s">
        <v>20</v>
      </c>
      <c r="E13" s="15">
        <v>7006</v>
      </c>
      <c r="F13" s="16">
        <v>0.15</v>
      </c>
      <c r="G13" s="15">
        <f t="shared" si="0"/>
        <v>1050.9</v>
      </c>
      <c r="H13" s="15">
        <v>3000</v>
      </c>
      <c r="I13" s="15">
        <v>100</v>
      </c>
      <c r="J13" s="23">
        <f t="shared" si="1"/>
        <v>4150.9</v>
      </c>
      <c r="K13" s="15"/>
      <c r="M13" s="3"/>
    </row>
    <row r="14" spans="1:11">
      <c r="A14" s="14" t="s">
        <v>33</v>
      </c>
      <c r="B14" s="15" t="s">
        <v>34</v>
      </c>
      <c r="C14" s="15" t="s">
        <v>19</v>
      </c>
      <c r="D14" s="15" t="s">
        <v>20</v>
      </c>
      <c r="E14" s="15">
        <v>7007</v>
      </c>
      <c r="F14" s="16">
        <v>0.15</v>
      </c>
      <c r="G14" s="15">
        <f t="shared" si="0"/>
        <v>1051.05</v>
      </c>
      <c r="H14" s="15">
        <v>3000</v>
      </c>
      <c r="I14" s="15">
        <v>100</v>
      </c>
      <c r="J14" s="23">
        <f t="shared" si="1"/>
        <v>4151.05</v>
      </c>
      <c r="K14" s="15"/>
    </row>
    <row r="15" spans="1:11">
      <c r="A15" s="14" t="s">
        <v>35</v>
      </c>
      <c r="B15" s="15" t="s">
        <v>36</v>
      </c>
      <c r="C15" s="15" t="s">
        <v>19</v>
      </c>
      <c r="D15" s="15" t="s">
        <v>20</v>
      </c>
      <c r="E15" s="15">
        <v>7008</v>
      </c>
      <c r="F15" s="16">
        <v>0.15</v>
      </c>
      <c r="G15" s="15">
        <f t="shared" si="0"/>
        <v>1051.2</v>
      </c>
      <c r="H15" s="15">
        <v>3000</v>
      </c>
      <c r="I15" s="15">
        <v>100</v>
      </c>
      <c r="J15" s="23">
        <f t="shared" si="1"/>
        <v>4151.2</v>
      </c>
      <c r="K15" s="15"/>
    </row>
    <row r="16" spans="1:11">
      <c r="A16" s="14" t="s">
        <v>37</v>
      </c>
      <c r="B16" s="15" t="s">
        <v>38</v>
      </c>
      <c r="C16" s="15" t="s">
        <v>19</v>
      </c>
      <c r="D16" s="15" t="s">
        <v>20</v>
      </c>
      <c r="E16" s="15">
        <v>7009</v>
      </c>
      <c r="F16" s="16">
        <v>0.15</v>
      </c>
      <c r="G16" s="15">
        <f t="shared" si="0"/>
        <v>1051.35</v>
      </c>
      <c r="H16" s="15">
        <v>3000</v>
      </c>
      <c r="I16" s="15">
        <v>100</v>
      </c>
      <c r="J16" s="23">
        <f t="shared" si="1"/>
        <v>4151.35</v>
      </c>
      <c r="K16" s="15"/>
    </row>
    <row r="17" spans="1:11">
      <c r="A17" s="14" t="s">
        <v>39</v>
      </c>
      <c r="B17" s="15" t="s">
        <v>40</v>
      </c>
      <c r="C17" s="15" t="s">
        <v>19</v>
      </c>
      <c r="D17" s="15" t="s">
        <v>20</v>
      </c>
      <c r="E17" s="15">
        <v>7010</v>
      </c>
      <c r="F17" s="16">
        <v>0.15</v>
      </c>
      <c r="G17" s="15">
        <f t="shared" si="0"/>
        <v>1051.5</v>
      </c>
      <c r="H17" s="15">
        <v>3000</v>
      </c>
      <c r="I17" s="15">
        <v>100</v>
      </c>
      <c r="J17" s="23">
        <f t="shared" si="1"/>
        <v>4151.5</v>
      </c>
      <c r="K17" s="15"/>
    </row>
    <row r="18" spans="1:11">
      <c r="A18" s="14" t="s">
        <v>41</v>
      </c>
      <c r="B18" s="15" t="s">
        <v>42</v>
      </c>
      <c r="C18" s="15" t="s">
        <v>19</v>
      </c>
      <c r="D18" s="15" t="s">
        <v>20</v>
      </c>
      <c r="E18" s="15">
        <v>7011</v>
      </c>
      <c r="F18" s="16">
        <v>0.15</v>
      </c>
      <c r="G18" s="15">
        <f t="shared" si="0"/>
        <v>1051.65</v>
      </c>
      <c r="H18" s="15">
        <v>3000</v>
      </c>
      <c r="I18" s="15">
        <v>100</v>
      </c>
      <c r="J18" s="23">
        <f t="shared" si="1"/>
        <v>4151.65</v>
      </c>
      <c r="K18" s="15"/>
    </row>
    <row r="19" spans="1:11">
      <c r="A19" s="14" t="s">
        <v>43</v>
      </c>
      <c r="B19" s="15" t="s">
        <v>44</v>
      </c>
      <c r="C19" s="15" t="s">
        <v>19</v>
      </c>
      <c r="D19" s="15" t="s">
        <v>20</v>
      </c>
      <c r="E19" s="15">
        <v>7012</v>
      </c>
      <c r="F19" s="16">
        <v>0.15</v>
      </c>
      <c r="G19" s="15">
        <f t="shared" si="0"/>
        <v>1051.8</v>
      </c>
      <c r="H19" s="15">
        <v>3000</v>
      </c>
      <c r="I19" s="15">
        <v>100</v>
      </c>
      <c r="J19" s="23">
        <f t="shared" si="1"/>
        <v>4151.8</v>
      </c>
      <c r="K19" s="15"/>
    </row>
    <row r="20" spans="1:11">
      <c r="A20" s="14" t="s">
        <v>45</v>
      </c>
      <c r="B20" s="15" t="s">
        <v>46</v>
      </c>
      <c r="C20" s="15" t="s">
        <v>19</v>
      </c>
      <c r="D20" s="15" t="s">
        <v>20</v>
      </c>
      <c r="E20" s="15">
        <v>7013</v>
      </c>
      <c r="F20" s="16">
        <v>0.15</v>
      </c>
      <c r="G20" s="15">
        <f t="shared" si="0"/>
        <v>1051.95</v>
      </c>
      <c r="H20" s="15">
        <v>3000</v>
      </c>
      <c r="I20" s="15">
        <v>100</v>
      </c>
      <c r="J20" s="23">
        <f t="shared" si="1"/>
        <v>4151.95</v>
      </c>
      <c r="K20" s="15"/>
    </row>
    <row r="21" spans="1:11">
      <c r="A21" s="14" t="s">
        <v>47</v>
      </c>
      <c r="B21" s="15" t="s">
        <v>48</v>
      </c>
      <c r="C21" s="15" t="s">
        <v>19</v>
      </c>
      <c r="D21" s="15" t="s">
        <v>20</v>
      </c>
      <c r="E21" s="15">
        <v>7014</v>
      </c>
      <c r="F21" s="16">
        <v>0.15</v>
      </c>
      <c r="G21" s="15">
        <f t="shared" si="0"/>
        <v>1052.1</v>
      </c>
      <c r="H21" s="15">
        <v>3000</v>
      </c>
      <c r="I21" s="15">
        <v>100</v>
      </c>
      <c r="J21" s="23">
        <f t="shared" si="1"/>
        <v>4152.1</v>
      </c>
      <c r="K21" s="15"/>
    </row>
    <row r="22" spans="1:11">
      <c r="A22" s="14" t="s">
        <v>49</v>
      </c>
      <c r="B22" s="15" t="s">
        <v>50</v>
      </c>
      <c r="C22" s="15" t="s">
        <v>19</v>
      </c>
      <c r="D22" s="15" t="s">
        <v>20</v>
      </c>
      <c r="E22" s="15">
        <v>7015</v>
      </c>
      <c r="F22" s="16">
        <v>0.15</v>
      </c>
      <c r="G22" s="15">
        <f t="shared" si="0"/>
        <v>1052.25</v>
      </c>
      <c r="H22" s="15">
        <v>3000</v>
      </c>
      <c r="I22" s="15">
        <v>100</v>
      </c>
      <c r="J22" s="23">
        <f t="shared" si="1"/>
        <v>4152.25</v>
      </c>
      <c r="K22" s="15"/>
    </row>
    <row r="23" spans="1:11">
      <c r="A23" s="14" t="s">
        <v>51</v>
      </c>
      <c r="B23" s="15" t="s">
        <v>52</v>
      </c>
      <c r="C23" s="15" t="s">
        <v>19</v>
      </c>
      <c r="D23" s="15" t="s">
        <v>53</v>
      </c>
      <c r="E23" s="15">
        <v>7016</v>
      </c>
      <c r="F23" s="16">
        <v>0.15</v>
      </c>
      <c r="G23" s="15">
        <f t="shared" si="0"/>
        <v>1052.4</v>
      </c>
      <c r="H23" s="15">
        <v>3001</v>
      </c>
      <c r="I23" s="15">
        <v>101</v>
      </c>
      <c r="J23" s="23">
        <f t="shared" si="1"/>
        <v>4154.4</v>
      </c>
      <c r="K23" s="15"/>
    </row>
    <row r="24" spans="1:11">
      <c r="A24" s="14" t="s">
        <v>54</v>
      </c>
      <c r="B24" s="15" t="s">
        <v>55</v>
      </c>
      <c r="C24" s="15" t="s">
        <v>19</v>
      </c>
      <c r="D24" s="15" t="s">
        <v>56</v>
      </c>
      <c r="E24" s="15">
        <v>7017</v>
      </c>
      <c r="F24" s="16">
        <v>0.15</v>
      </c>
      <c r="G24" s="15">
        <f t="shared" si="0"/>
        <v>1052.55</v>
      </c>
      <c r="H24" s="15">
        <v>3002</v>
      </c>
      <c r="I24" s="15">
        <v>102</v>
      </c>
      <c r="J24" s="23">
        <f t="shared" si="1"/>
        <v>4156.55</v>
      </c>
      <c r="K24" s="15"/>
    </row>
  </sheetData>
  <mergeCells count="9">
    <mergeCell ref="A1:K1"/>
    <mergeCell ref="A2:K2"/>
    <mergeCell ref="A3:B3"/>
    <mergeCell ref="E3:F3"/>
    <mergeCell ref="I3:K3"/>
    <mergeCell ref="B5:D5"/>
    <mergeCell ref="E5:J5"/>
    <mergeCell ref="A5:A6"/>
    <mergeCell ref="K5:K6"/>
  </mergeCells>
  <pageMargins left="0.75" right="0.75" top="1" bottom="1" header="0.5" footer="0.5"/>
  <pageSetup paperSize="9" scale="9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海绵没宝宝</cp:lastModifiedBy>
  <dcterms:created xsi:type="dcterms:W3CDTF">2019-08-20T06:23:00Z</dcterms:created>
  <dcterms:modified xsi:type="dcterms:W3CDTF">2024-02-07T07:29:09Z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1139ED060AF348CCA5B4F41BA4B4F6E0_11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v1.0_mb_rcd6psZ2yKKs5eizN6VnzA==</vt:lpwstr>
  </property>
</Properties>
</file>