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6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<sst xmlns="http://schemas.openxmlformats.org/spreadsheetml/2006/main" count="53" uniqueCount="32">
  <si>
    <t>借款详情登记表</t>
  </si>
  <si>
    <t>鲁铮</t>
  </si>
  <si>
    <t>菲尼克斯</t>
  </si>
  <si>
    <t>贝尔原生态</t>
  </si>
  <si>
    <t>客户名称</t>
  </si>
  <si>
    <t>联系人</t>
  </si>
  <si>
    <t>所属行业</t>
  </si>
  <si>
    <t>借款项目</t>
  </si>
  <si>
    <t>借款分级</t>
  </si>
  <si>
    <t>备注</t>
  </si>
  <si>
    <t>借款额</t>
  </si>
  <si>
    <t>借款日期</t>
  </si>
  <si>
    <t>借款期限</t>
  </si>
  <si>
    <t>月息</t>
  </si>
  <si>
    <t>利息</t>
  </si>
  <si>
    <t>总额</t>
  </si>
  <si>
    <t>担保人</t>
  </si>
  <si>
    <t>借款理由</t>
  </si>
  <si>
    <t>联系人1</t>
  </si>
  <si>
    <t>原生态</t>
  </si>
  <si>
    <t>王丽丽</t>
  </si>
  <si>
    <t>A级</t>
  </si>
  <si>
    <t>联系人2</t>
  </si>
  <si>
    <t>产业</t>
  </si>
  <si>
    <t>联系人3</t>
  </si>
  <si>
    <t>直销</t>
  </si>
  <si>
    <t>甘南专卖</t>
  </si>
  <si>
    <t>联系人4</t>
  </si>
  <si>
    <t>线上</t>
  </si>
  <si>
    <t>联系人5</t>
  </si>
  <si>
    <t>联系人6</t>
  </si>
  <si>
    <t>联系人7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</si>
</sst>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&quot;个&quot;&quot;月&quot;"/>
  </numFmts>
  <fonts count="28">
    <font>
      <sz val="11"/>
      <color theme="1"/>
      <name val="宋体"/>
      <charset val="134"/>
      <scheme val="minor"/>
    </font>
    <font>
      <b/>
      <sz val="22"/>
      <color theme="0"/>
      <name val="宋体"/>
      <charset val="134"/>
      <scheme val="minor"/>
    </font>
    <font>
      <b/>
      <sz val="18"/>
      <color theme="0"/>
      <name val="宋体"/>
      <charset val="134"/>
      <scheme val="minor"/>
    </font>
    <font>
      <b/>
      <sz val="14"/>
      <color theme="0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0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679B"/>
        <bgColor indexed="64"/>
      </patternFill>
    </fill>
    <fill>
      <patternFill patternType="solid">
        <fgColor rgb="FFE6E6E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7" fillId="0" borderId="0"/>
  </cellStyleXfs>
  <cellXfs count="4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7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7" fontId="1" fillId="3" borderId="0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7" fontId="2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7" fontId="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7" fontId="5" fillId="0" borderId="0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0" fontId="6" fillId="3" borderId="1" xfId="49" applyNumberFormat="1" applyFont="1" applyFill="1" applyBorder="1" applyAlignment="1">
      <alignment horizontal="center" vertical="center" wrapText="1"/>
    </xf>
    <xf numFmtId="7" fontId="6" fillId="3" borderId="1" xfId="49" applyNumberFormat="1" applyFont="1" applyFill="1" applyBorder="1" applyAlignment="1" applyProtection="1">
      <alignment horizontal="center" vertical="center"/>
      <protection locked="0"/>
    </xf>
    <xf numFmtId="176" fontId="6" fillId="3" borderId="1" xfId="49" applyNumberFormat="1" applyFont="1" applyFill="1" applyBorder="1" applyAlignment="1" applyProtection="1">
      <alignment horizontal="center" vertical="center"/>
      <protection locked="0"/>
    </xf>
    <xf numFmtId="177" fontId="6" fillId="3" borderId="1" xfId="49" applyNumberFormat="1" applyFont="1" applyFill="1" applyBorder="1" applyAlignment="1" applyProtection="1">
      <alignment horizontal="center" vertical="center"/>
      <protection locked="0"/>
    </xf>
    <xf numFmtId="0" fontId="6" fillId="3" borderId="1" xfId="49" applyNumberFormat="1" applyFont="1" applyFill="1" applyBorder="1" applyAlignment="1" applyProtection="1">
      <alignment horizontal="center" vertical="center"/>
      <protection locked="0"/>
    </xf>
    <xf numFmtId="0" fontId="6" fillId="3" borderId="2" xfId="49" applyNumberFormat="1" applyFont="1" applyFill="1" applyBorder="1" applyAlignment="1">
      <alignment horizontal="center" vertical="center" wrapText="1"/>
    </xf>
    <xf numFmtId="7" fontId="6" fillId="3" borderId="2" xfId="49" applyNumberFormat="1" applyFont="1" applyFill="1" applyBorder="1" applyAlignment="1">
      <alignment horizontal="center" vertical="center" wrapText="1"/>
    </xf>
    <xf numFmtId="176" fontId="6" fillId="3" borderId="2" xfId="49" applyNumberFormat="1" applyFont="1" applyFill="1" applyBorder="1" applyAlignment="1">
      <alignment horizontal="center" vertical="center" wrapText="1"/>
    </xf>
    <xf numFmtId="177" fontId="6" fillId="3" borderId="2" xfId="49" applyNumberFormat="1" applyFont="1" applyFill="1" applyBorder="1" applyAlignment="1">
      <alignment horizontal="center" vertical="center" wrapText="1"/>
    </xf>
    <xf numFmtId="0" fontId="7" fillId="0" borderId="3" xfId="49" applyNumberFormat="1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/>
    </xf>
    <xf numFmtId="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7" fillId="4" borderId="3" xfId="49" applyNumberFormat="1" applyFont="1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>
      <alignment horizontal="center" vertical="center"/>
    </xf>
    <xf numFmtId="7" fontId="0" fillId="4" borderId="3" xfId="0" applyNumberFormat="1" applyFill="1" applyBorder="1" applyAlignment="1">
      <alignment horizontal="center" vertical="center"/>
    </xf>
    <xf numFmtId="176" fontId="0" fillId="4" borderId="3" xfId="0" applyNumberFormat="1" applyFill="1" applyBorder="1" applyAlignment="1">
      <alignment horizontal="center" vertical="center"/>
    </xf>
    <xf numFmtId="177" fontId="0" fillId="4" borderId="3" xfId="0" applyNumberFormat="1" applyFill="1" applyBorder="1" applyAlignment="1">
      <alignment horizontal="center" vertical="center"/>
    </xf>
    <xf numFmtId="9" fontId="0" fillId="4" borderId="3" xfId="0" applyNumberForma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19" xfId="49"/>
  </cellStyles>
  <tableStyles count="0" defaultTableStyle="TableStyleMedium2" defaultPivotStyle="PivotStyleLight16"/>
  <colors>
    <mruColors>
      <color rgb="00EDFFF6"/>
      <color rgb="00E6E6EF"/>
      <color rgb="0066679B"/>
      <color rgb="00EC9BEB"/>
      <color rgb="00FFB4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4"/>
  <sheetViews>
    <sheetView showGridLines="0" tabSelected="1" workbookViewId="0">
      <selection activeCell="L28" sqref="L28"/>
    </sheetView>
  </sheetViews>
  <sheetFormatPr defaultColWidth="9" defaultRowHeight="13.5"/>
  <cols>
    <col min="1" max="1" width="1.125" style="2" customWidth="1"/>
    <col min="2" max="2" width="12.375" style="3" customWidth="1"/>
    <col min="3" max="3" width="10.25" style="3" customWidth="1"/>
    <col min="4" max="4" width="11" style="3" customWidth="1"/>
    <col min="5" max="5" width="15" style="4" customWidth="1"/>
    <col min="6" max="6" width="11.75" style="5" customWidth="1"/>
    <col min="7" max="7" width="11" style="6" customWidth="1"/>
    <col min="8" max="8" width="6.75" style="3" customWidth="1"/>
    <col min="9" max="9" width="14.5083333333333" style="3" customWidth="1"/>
    <col min="10" max="10" width="15.75" style="3" customWidth="1"/>
    <col min="11" max="11" width="10.5083333333333" style="3" customWidth="1"/>
    <col min="12" max="12" width="10" style="3" customWidth="1"/>
    <col min="13" max="13" width="9.50833333333333" style="3" customWidth="1"/>
    <col min="14" max="14" width="12.8916666666667" style="3" customWidth="1"/>
    <col min="15" max="15" width="1.625" style="2" customWidth="1"/>
    <col min="16" max="16381" width="9" style="2"/>
  </cols>
  <sheetData>
    <row r="1" customFormat="1" ht="7" customHeight="1" spans="2:14">
      <c r="B1" s="7"/>
      <c r="C1" s="7"/>
      <c r="D1" s="7"/>
      <c r="E1" s="8"/>
      <c r="F1" s="9"/>
      <c r="G1" s="10"/>
      <c r="H1" s="7"/>
      <c r="I1" s="7"/>
      <c r="J1" s="7"/>
      <c r="K1" s="7"/>
      <c r="L1" s="7"/>
      <c r="M1" s="7"/>
      <c r="N1" s="7"/>
    </row>
    <row r="2" customFormat="1" ht="38" customHeight="1" spans="2:14">
      <c r="B2" s="11" t="s">
        <v>0</v>
      </c>
      <c r="C2" s="11"/>
      <c r="D2" s="11"/>
      <c r="E2" s="12"/>
      <c r="F2" s="13"/>
      <c r="G2" s="14"/>
      <c r="H2" s="11"/>
      <c r="I2" s="11"/>
      <c r="J2" s="11"/>
      <c r="K2" s="11"/>
      <c r="L2" s="11"/>
      <c r="M2" s="11"/>
      <c r="N2" s="11"/>
    </row>
    <row r="3" s="1" customFormat="1" ht="5" customHeight="1" spans="2:14">
      <c r="B3" s="15"/>
      <c r="C3" s="15"/>
      <c r="D3" s="15"/>
      <c r="E3" s="16"/>
      <c r="F3" s="17"/>
      <c r="G3" s="18"/>
      <c r="H3" s="15"/>
      <c r="I3" s="15"/>
      <c r="J3" s="15"/>
      <c r="K3" s="15"/>
      <c r="L3" s="15"/>
      <c r="M3" s="15"/>
      <c r="N3" s="15"/>
    </row>
    <row r="4" customFormat="1" ht="27" customHeight="1" spans="2:14">
      <c r="B4" s="19" t="s">
        <v>1</v>
      </c>
      <c r="C4" s="20">
        <f>SUMIFS(J8:J9980,B8:B9980,B4)</f>
        <v>15659.84</v>
      </c>
      <c r="D4" s="20"/>
      <c r="E4" s="21"/>
      <c r="F4" s="19" t="s">
        <v>2</v>
      </c>
      <c r="G4" s="20">
        <f>SUMIFS(J8:J9980,B8:B9980,F4)</f>
        <v>12157.6</v>
      </c>
      <c r="H4" s="20"/>
      <c r="I4" s="21"/>
      <c r="J4" s="19" t="s">
        <v>3</v>
      </c>
      <c r="K4" s="20">
        <f>SUMIFS(J8:J9980,B8:B9980,J4)</f>
        <v>20653.92</v>
      </c>
      <c r="L4" s="20"/>
      <c r="M4" s="7"/>
      <c r="N4" s="7"/>
    </row>
    <row r="5" customFormat="1" ht="7" customHeight="1" spans="2:14">
      <c r="B5" s="3"/>
      <c r="C5" s="3"/>
      <c r="D5" s="22"/>
      <c r="E5" s="23"/>
      <c r="F5" s="22"/>
      <c r="G5" s="24"/>
      <c r="H5" s="3"/>
      <c r="I5" s="22"/>
      <c r="J5" s="22"/>
      <c r="K5" s="22"/>
      <c r="L5" s="3"/>
      <c r="M5" s="7"/>
      <c r="N5" s="7"/>
    </row>
    <row r="6" customFormat="1" ht="26" customHeight="1" spans="2:14">
      <c r="B6" s="25" t="s">
        <v>4</v>
      </c>
      <c r="C6" s="25" t="s">
        <v>5</v>
      </c>
      <c r="D6" s="25" t="s">
        <v>6</v>
      </c>
      <c r="E6" s="26" t="s">
        <v>7</v>
      </c>
      <c r="F6" s="27"/>
      <c r="G6" s="28"/>
      <c r="H6" s="29"/>
      <c r="I6" s="29"/>
      <c r="J6" s="29"/>
      <c r="K6" s="29"/>
      <c r="L6" s="29"/>
      <c r="M6" s="25" t="s">
        <v>8</v>
      </c>
      <c r="N6" s="25" t="s">
        <v>9</v>
      </c>
    </row>
    <row r="7" customFormat="1" ht="28" customHeight="1" spans="2:14">
      <c r="B7" s="30"/>
      <c r="C7" s="30"/>
      <c r="D7" s="30"/>
      <c r="E7" s="31" t="s">
        <v>10</v>
      </c>
      <c r="F7" s="32" t="s">
        <v>11</v>
      </c>
      <c r="G7" s="33" t="s">
        <v>12</v>
      </c>
      <c r="H7" s="30" t="s">
        <v>13</v>
      </c>
      <c r="I7" s="30" t="s">
        <v>14</v>
      </c>
      <c r="J7" s="30" t="s">
        <v>15</v>
      </c>
      <c r="K7" s="30" t="s">
        <v>16</v>
      </c>
      <c r="L7" s="30" t="s">
        <v>17</v>
      </c>
      <c r="M7" s="30"/>
      <c r="N7" s="30"/>
    </row>
    <row r="8" customFormat="1" ht="20" customHeight="1" spans="2:14">
      <c r="B8" s="34" t="s">
        <v>3</v>
      </c>
      <c r="C8" s="35" t="s">
        <v>18</v>
      </c>
      <c r="D8" s="35" t="s">
        <v>19</v>
      </c>
      <c r="E8" s="36">
        <v>9900</v>
      </c>
      <c r="F8" s="37">
        <v>43556</v>
      </c>
      <c r="G8" s="38">
        <v>12</v>
      </c>
      <c r="H8" s="39">
        <v>0.01</v>
      </c>
      <c r="I8" s="36">
        <f>E8*H8*G8</f>
        <v>1188</v>
      </c>
      <c r="J8" s="36">
        <f>E8+I8</f>
        <v>11088</v>
      </c>
      <c r="K8" s="35" t="s">
        <v>20</v>
      </c>
      <c r="L8" s="35"/>
      <c r="M8" s="35" t="s">
        <v>21</v>
      </c>
      <c r="N8" s="35"/>
    </row>
    <row r="9" customFormat="1" ht="20" customHeight="1" spans="2:14">
      <c r="B9" s="40" t="s">
        <v>1</v>
      </c>
      <c r="C9" s="41" t="s">
        <v>22</v>
      </c>
      <c r="D9" s="41" t="s">
        <v>23</v>
      </c>
      <c r="E9" s="42">
        <v>8641</v>
      </c>
      <c r="F9" s="43">
        <v>43557</v>
      </c>
      <c r="G9" s="44">
        <v>12</v>
      </c>
      <c r="H9" s="45">
        <v>0.01</v>
      </c>
      <c r="I9" s="42">
        <f t="shared" ref="I9:I34" si="0">E9*H9*G9</f>
        <v>1036.92</v>
      </c>
      <c r="J9" s="42">
        <f t="shared" ref="J9:J34" si="1">E9+I9</f>
        <v>9677.92</v>
      </c>
      <c r="K9" s="41" t="s">
        <v>20</v>
      </c>
      <c r="L9" s="41"/>
      <c r="M9" s="41" t="s">
        <v>21</v>
      </c>
      <c r="N9" s="41"/>
    </row>
    <row r="10" customFormat="1" ht="20" customHeight="1" spans="2:14">
      <c r="B10" s="34" t="s">
        <v>2</v>
      </c>
      <c r="C10" s="35" t="s">
        <v>24</v>
      </c>
      <c r="D10" s="35" t="s">
        <v>25</v>
      </c>
      <c r="E10" s="36">
        <v>2314</v>
      </c>
      <c r="F10" s="37">
        <v>43558</v>
      </c>
      <c r="G10" s="38">
        <v>12</v>
      </c>
      <c r="H10" s="39">
        <v>0.01</v>
      </c>
      <c r="I10" s="36">
        <f t="shared" si="0"/>
        <v>277.68</v>
      </c>
      <c r="J10" s="36">
        <f t="shared" si="1"/>
        <v>2591.68</v>
      </c>
      <c r="K10" s="35" t="s">
        <v>20</v>
      </c>
      <c r="L10" s="35"/>
      <c r="M10" s="35" t="s">
        <v>21</v>
      </c>
      <c r="N10" s="35"/>
    </row>
    <row r="11" customFormat="1" ht="20" customHeight="1" spans="2:14">
      <c r="B11" s="40" t="s">
        <v>26</v>
      </c>
      <c r="C11" s="41" t="s">
        <v>27</v>
      </c>
      <c r="D11" s="41" t="s">
        <v>28</v>
      </c>
      <c r="E11" s="42">
        <v>4521</v>
      </c>
      <c r="F11" s="43">
        <v>43559</v>
      </c>
      <c r="G11" s="44">
        <v>12</v>
      </c>
      <c r="H11" s="45">
        <v>0.01</v>
      </c>
      <c r="I11" s="42">
        <f t="shared" si="0"/>
        <v>542.52</v>
      </c>
      <c r="J11" s="42">
        <f t="shared" si="1"/>
        <v>5063.52</v>
      </c>
      <c r="K11" s="41" t="s">
        <v>20</v>
      </c>
      <c r="L11" s="41"/>
      <c r="M11" s="41" t="s">
        <v>21</v>
      </c>
      <c r="N11" s="41"/>
    </row>
    <row r="12" customFormat="1" ht="20" customHeight="1" spans="2:14">
      <c r="B12" s="34" t="s">
        <v>3</v>
      </c>
      <c r="C12" s="35" t="s">
        <v>29</v>
      </c>
      <c r="D12" s="35" t="s">
        <v>19</v>
      </c>
      <c r="E12" s="36">
        <v>8541</v>
      </c>
      <c r="F12" s="37">
        <v>43560</v>
      </c>
      <c r="G12" s="38">
        <v>12</v>
      </c>
      <c r="H12" s="39">
        <v>0.01</v>
      </c>
      <c r="I12" s="36">
        <f t="shared" si="0"/>
        <v>1024.92</v>
      </c>
      <c r="J12" s="36">
        <f t="shared" si="1"/>
        <v>9565.92</v>
      </c>
      <c r="K12" s="35" t="s">
        <v>20</v>
      </c>
      <c r="L12" s="35"/>
      <c r="M12" s="35" t="s">
        <v>21</v>
      </c>
      <c r="N12" s="35"/>
    </row>
    <row r="13" customFormat="1" ht="20" customHeight="1" spans="2:14">
      <c r="B13" s="40" t="s">
        <v>1</v>
      </c>
      <c r="C13" s="41" t="s">
        <v>30</v>
      </c>
      <c r="D13" s="41" t="s">
        <v>23</v>
      </c>
      <c r="E13" s="42">
        <v>5341</v>
      </c>
      <c r="F13" s="43">
        <v>43561</v>
      </c>
      <c r="G13" s="44">
        <v>12</v>
      </c>
      <c r="H13" s="45">
        <v>0.01</v>
      </c>
      <c r="I13" s="42">
        <f t="shared" si="0"/>
        <v>640.92</v>
      </c>
      <c r="J13" s="42">
        <f t="shared" si="1"/>
        <v>5981.92</v>
      </c>
      <c r="K13" s="41" t="s">
        <v>20</v>
      </c>
      <c r="L13" s="41"/>
      <c r="M13" s="41" t="s">
        <v>21</v>
      </c>
      <c r="N13" s="41"/>
    </row>
    <row r="14" customFormat="1" ht="20" customHeight="1" spans="2:14">
      <c r="B14" s="34" t="s">
        <v>2</v>
      </c>
      <c r="C14" s="35" t="s">
        <v>31</v>
      </c>
      <c r="D14" s="35" t="s">
        <v>25</v>
      </c>
      <c r="E14" s="36">
        <v>8541</v>
      </c>
      <c r="F14" s="37">
        <v>43562</v>
      </c>
      <c r="G14" s="38">
        <v>12</v>
      </c>
      <c r="H14" s="39">
        <v>0.01</v>
      </c>
      <c r="I14" s="36">
        <f t="shared" si="0"/>
        <v>1024.92</v>
      </c>
      <c r="J14" s="36">
        <f t="shared" si="1"/>
        <v>9565.92</v>
      </c>
      <c r="K14" s="35" t="s">
        <v>20</v>
      </c>
      <c r="L14" s="35"/>
      <c r="M14" s="35" t="s">
        <v>21</v>
      </c>
      <c r="N14" s="35"/>
    </row>
  </sheetData>
  <mergeCells count="10">
    <mergeCell ref="B2:N2"/>
    <mergeCell ref="C4:D4"/>
    <mergeCell ref="G4:H4"/>
    <mergeCell ref="K4:L4"/>
    <mergeCell ref="E6:L6"/>
    <mergeCell ref="B6:B7"/>
    <mergeCell ref="C6:C7"/>
    <mergeCell ref="D6:D7"/>
    <mergeCell ref="M6:M7"/>
    <mergeCell ref="N6:N7"/>
  </mergeCells>
  <conditionalFormatting sqref="C4:D4">
    <cfRule type="dataBar" priority="3">
      <dataBar>
        <cfvo type="min"/>
        <cfvo type="max"/>
        <color rgb="FFFFB487"/>
      </dataBar>
      <extLst>
        <ext xmlns:x14="http://schemas.microsoft.com/office/spreadsheetml/2009/9/main" uri="{B025F937-C7B1-47D3-B67F-A62EFF666E3E}">
          <x14:id>{09204402-8134-4012-bbe7-0bbf30c411f3}</x14:id>
        </ext>
      </extLst>
    </cfRule>
  </conditionalFormatting>
  <conditionalFormatting sqref="G4:H4">
    <cfRule type="dataBar" priority="2">
      <dataBar>
        <cfvo type="min"/>
        <cfvo type="max"/>
        <color rgb="FFFFB487"/>
      </dataBar>
      <extLst>
        <ext xmlns:x14="http://schemas.microsoft.com/office/spreadsheetml/2009/9/main" uri="{B025F937-C7B1-47D3-B67F-A62EFF666E3E}">
          <x14:id>{b96d0780-242d-4a77-b84b-ffdce4573d2f}</x14:id>
        </ext>
      </extLst>
    </cfRule>
  </conditionalFormatting>
  <conditionalFormatting sqref="K4:L4">
    <cfRule type="dataBar" priority="1">
      <dataBar>
        <cfvo type="min"/>
        <cfvo type="max"/>
        <color rgb="FFFFB487"/>
      </dataBar>
      <extLst>
        <ext xmlns:x14="http://schemas.microsoft.com/office/spreadsheetml/2009/9/main" uri="{B025F937-C7B1-47D3-B67F-A62EFF666E3E}">
          <x14:id>{107fef6f-39e0-4d1f-9b7c-2fb9c8633bf0}</x14:id>
        </ext>
      </extLst>
    </cfRule>
  </conditionalFormatting>
  <conditionalFormatting sqref="J8:J14">
    <cfRule type="dataBar" priority="4">
      <dataBar>
        <cfvo type="min"/>
        <cfvo type="max"/>
        <color rgb="FFFFB487"/>
      </dataBar>
      <extLst>
        <ext xmlns:x14="http://schemas.microsoft.com/office/spreadsheetml/2009/9/main" uri="{B025F937-C7B1-47D3-B67F-A62EFF666E3E}">
          <x14:id>{355156e5-bddb-478d-b97b-b24605addce0}</x14:id>
        </ext>
      </extLst>
    </cfRule>
  </conditionalFormatting>
  <pageMargins left="0.314583333333333" right="0.236111111111111" top="1" bottom="1" header="0.511805555555556" footer="0.511805555555556"/>
  <pageSetup paperSize="9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204402-8134-4012-bbe7-0bbf30c411f3}">
            <x14:dataBar minLength="0" maxLength="100" negativeBarBorderColorSameAsPositive="0">
              <x14:cfvo type="autoMin"/>
              <x14:cfvo type="autoMax"/>
              <x14:negativeFillColor rgb="FFFF0000"/>
              <x14:negativeBorderColor rgb="FFFF0000"/>
              <x14:axisColor rgb="FF000000"/>
            </x14:dataBar>
          </x14:cfRule>
          <xm:sqref>C4:D4</xm:sqref>
        </x14:conditionalFormatting>
        <x14:conditionalFormatting xmlns:xm="http://schemas.microsoft.com/office/excel/2006/main">
          <x14:cfRule type="dataBar" id="{b96d0780-242d-4a77-b84b-ffdce4573d2f}">
            <x14:dataBar minLength="0" maxLength="100" negativeBarBorderColorSameAsPositive="0">
              <x14:cfvo type="autoMin"/>
              <x14:cfvo type="autoMax"/>
              <x14:negativeFillColor rgb="FFFF0000"/>
              <x14:negativeBorderColor rgb="FFFF0000"/>
              <x14:axisColor rgb="FF000000"/>
            </x14:dataBar>
          </x14:cfRule>
          <xm:sqref>G4:H4</xm:sqref>
        </x14:conditionalFormatting>
        <x14:conditionalFormatting xmlns:xm="http://schemas.microsoft.com/office/excel/2006/main">
          <x14:cfRule type="dataBar" id="{107fef6f-39e0-4d1f-9b7c-2fb9c8633bf0}">
            <x14:dataBar minLength="0" maxLength="100" negativeBarBorderColorSameAsPositive="0">
              <x14:cfvo type="autoMin"/>
              <x14:cfvo type="autoMax"/>
              <x14:negativeFillColor rgb="FFFF0000"/>
              <x14:negativeBorder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355156e5-bddb-478d-b97b-b24605addce0}">
            <x14:dataBar minLength="0" maxLength="100" negativeBarBorderColorSameAsPositive="0">
              <x14:cfvo type="autoMin"/>
              <x14:cfvo type="autoMax"/>
              <x14:negativeFillColor rgb="FFFF0000"/>
              <x14:negativeBorderColor rgb="FFFF0000"/>
              <x14:axisColor rgb="FF000000"/>
            </x14:dataBar>
          </x14:cfRule>
          <xm:sqref>J8:J14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清律</cp:lastModifiedBy>
  <dcterms:created xsi:type="dcterms:W3CDTF">2020-06-20T03:52:00Z</dcterms:created>
  <dcterms:modified xsi:type="dcterms:W3CDTF">2024-02-21T08:20:55Z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99319B7CB60F4D3380EABF6C7DFC864D_11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v1.0_mb_2UeWWT3XTJKTrBGtOwZLgQ==</vt:lpwstr>
  </property>
</Properties>
</file>