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15" windowHeight="7935"/>
  </bookViews>
  <sheets>
    <sheet name="Sheet1" sheetId="1" r:id="rId1"/>
  </sheets>
  <calcPr calcId="144525" iterate="1" iterateCount="100" iterateDelta="0.00100000004749745"/>
</workbook>
</file>

<file path=xl/sharedStrings.xml><?xml version="1.0" encoding="utf-8"?>
<sst xmlns="http://schemas.openxmlformats.org/spreadsheetml/2006/main" count="82" uniqueCount="56">
  <si>
    <t>周生产计划</t>
  </si>
  <si>
    <t>计划数量</t>
  </si>
  <si>
    <t>已生产数量</t>
  </si>
  <si>
    <t>序号</t>
  </si>
  <si>
    <t>类别</t>
  </si>
  <si>
    <t>客户名称</t>
  </si>
  <si>
    <t>品名</t>
  </si>
  <si>
    <t>工序</t>
  </si>
  <si>
    <t>人数</t>
  </si>
  <si>
    <t>开始日期</t>
  </si>
  <si>
    <t>结束日期</t>
  </si>
  <si>
    <t>工时（天）</t>
  </si>
  <si>
    <t>周一6/30</t>
  </si>
  <si>
    <t>周二7/1</t>
  </si>
  <si>
    <t>周三7/2</t>
  </si>
  <si>
    <t>周四7/3</t>
  </si>
  <si>
    <t>周五7/4</t>
  </si>
  <si>
    <t>周六7/5</t>
  </si>
  <si>
    <t>周日7/6</t>
  </si>
  <si>
    <t>实际生产数量</t>
  </si>
  <si>
    <t>状态</t>
  </si>
  <si>
    <t>备注</t>
  </si>
  <si>
    <t>计划</t>
  </si>
  <si>
    <t>实际</t>
  </si>
  <si>
    <t>外发</t>
  </si>
  <si>
    <t>客户1</t>
  </si>
  <si>
    <t>物品1</t>
  </si>
  <si>
    <t>客户2</t>
  </si>
  <si>
    <t>物品2</t>
  </si>
  <si>
    <t>插件</t>
  </si>
  <si>
    <t>客户3</t>
  </si>
  <si>
    <t>物品3</t>
  </si>
  <si>
    <t>客户4</t>
  </si>
  <si>
    <t>物品4</t>
  </si>
  <si>
    <t>客户5</t>
  </si>
  <si>
    <t>物品5</t>
  </si>
  <si>
    <t>客户6</t>
  </si>
  <si>
    <t>物品6</t>
  </si>
  <si>
    <t>客户7</t>
  </si>
  <si>
    <t>物品7</t>
  </si>
  <si>
    <t>客户8</t>
  </si>
  <si>
    <t>物品8</t>
  </si>
  <si>
    <t>客户9</t>
  </si>
  <si>
    <t>物品9</t>
  </si>
  <si>
    <t>客户10</t>
  </si>
  <si>
    <t>物品10</t>
  </si>
  <si>
    <t>客户11</t>
  </si>
  <si>
    <t>物品11</t>
  </si>
  <si>
    <t>客户12</t>
  </si>
  <si>
    <t>物品12</t>
  </si>
  <si>
    <t>客户13</t>
  </si>
  <si>
    <t>物品13</t>
  </si>
  <si>
    <t>客户14</t>
  </si>
  <si>
    <t>物品14</t>
  </si>
  <si>
    <t>客户15</t>
  </si>
  <si>
    <t>物品15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</si>
</sst>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42" formatCode="_ &quot;￥&quot;* #,##0_ ;_ &quot;￥&quot;* \-#,##0_ ;_ &quot;￥&quot;* &quot;-&quot;_ ;_ @_ "/>
    <numFmt numFmtId="177" formatCode="m&quot;月&quot;d&quot;日&quot;;@"/>
  </numFmts>
  <fonts count="25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宋体"/>
      <charset val="134"/>
      <scheme val="minor"/>
    </font>
    <font>
      <b/>
      <sz val="18"/>
      <name val="宋体"/>
      <charset val="134"/>
    </font>
    <font>
      <b/>
      <sz val="12"/>
      <name val="宋体"/>
      <charset val="134"/>
    </font>
    <font>
      <b/>
      <sz val="12"/>
      <color theme="0"/>
      <name val="宋体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5"/>
      </left>
      <right style="thin">
        <color theme="0"/>
      </right>
      <top style="thin">
        <color theme="0" tint="-0.25"/>
      </top>
      <bottom style="thin">
        <color theme="0" tint="-0.25"/>
      </bottom>
      <diagonal/>
    </border>
    <border>
      <left/>
      <right style="thin">
        <color theme="0"/>
      </right>
      <top style="thin">
        <color theme="0" tint="-0.25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5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 tint="-0.2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/>
      </left>
      <right style="thin">
        <color theme="0"/>
      </right>
      <top style="thin">
        <color theme="0" tint="-0.25"/>
      </top>
      <bottom/>
      <diagonal/>
    </border>
    <border>
      <left style="thin">
        <color theme="0"/>
      </left>
      <right style="thin">
        <color theme="0" tint="-0.25"/>
      </right>
      <top style="thin">
        <color theme="0" tint="-0.25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 tint="-0.25"/>
      </bottom>
      <diagonal/>
    </border>
    <border>
      <left style="thin">
        <color theme="0"/>
      </left>
      <right style="thin">
        <color theme="0" tint="-0.25"/>
      </right>
      <top style="thin">
        <color theme="0"/>
      </top>
      <bottom style="thin">
        <color theme="0" tint="-0.25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6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2" borderId="14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2" fillId="22" borderId="17" applyNumberFormat="0" applyAlignment="0" applyProtection="0">
      <alignment vertical="center"/>
    </xf>
    <xf numFmtId="0" fontId="23" fillId="22" borderId="12" applyNumberFormat="0" applyAlignment="0" applyProtection="0">
      <alignment vertical="center"/>
    </xf>
    <xf numFmtId="0" fontId="21" fillId="19" borderId="16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" fillId="0" borderId="0"/>
  </cellStyleXfs>
  <cellXfs count="57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>
      <alignment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77" fontId="1" fillId="0" borderId="0" xfId="0" applyNumberFormat="1" applyFont="1" applyFill="1" applyBorder="1" applyAlignment="1"/>
    <xf numFmtId="0" fontId="3" fillId="0" borderId="0" xfId="49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6" fontId="4" fillId="0" borderId="0" xfId="49" applyNumberFormat="1" applyFont="1" applyFill="1" applyBorder="1" applyAlignment="1">
      <alignment horizontal="center" vertical="center"/>
    </xf>
    <xf numFmtId="0" fontId="4" fillId="0" borderId="0" xfId="49" applyFont="1" applyFill="1" applyBorder="1" applyAlignment="1">
      <alignment horizontal="center" vertical="center"/>
    </xf>
    <xf numFmtId="0" fontId="4" fillId="0" borderId="0" xfId="49" applyFont="1" applyFill="1" applyAlignment="1">
      <alignment horizontal="center" vertical="center"/>
    </xf>
    <xf numFmtId="0" fontId="4" fillId="0" borderId="0" xfId="49" applyFont="1" applyFill="1" applyBorder="1" applyAlignment="1">
      <alignment horizontal="center" vertical="center"/>
    </xf>
    <xf numFmtId="177" fontId="4" fillId="0" borderId="0" xfId="49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49" applyNumberFormat="1" applyFont="1" applyFill="1" applyBorder="1" applyAlignment="1">
      <alignment horizontal="center" vertical="center"/>
    </xf>
    <xf numFmtId="0" fontId="5" fillId="2" borderId="3" xfId="49" applyNumberFormat="1" applyFont="1" applyFill="1" applyBorder="1" applyAlignment="1">
      <alignment horizontal="center" vertical="center"/>
    </xf>
    <xf numFmtId="0" fontId="5" fillId="2" borderId="3" xfId="49" applyNumberFormat="1" applyFont="1" applyFill="1" applyBorder="1" applyAlignment="1">
      <alignment horizontal="center" vertical="center" wrapText="1"/>
    </xf>
    <xf numFmtId="177" fontId="5" fillId="2" borderId="3" xfId="49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4" xfId="49" applyNumberFormat="1" applyFont="1" applyFill="1" applyBorder="1" applyAlignment="1">
      <alignment horizontal="center" vertical="center"/>
    </xf>
    <xf numFmtId="0" fontId="5" fillId="2" borderId="5" xfId="49" applyNumberFormat="1" applyFont="1" applyFill="1" applyBorder="1" applyAlignment="1">
      <alignment horizontal="center" vertical="center"/>
    </xf>
    <xf numFmtId="177" fontId="5" fillId="2" borderId="5" xfId="49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6" xfId="49" applyFont="1" applyFill="1" applyBorder="1" applyAlignment="1">
      <alignment horizontal="center" vertical="center" wrapText="1"/>
    </xf>
    <xf numFmtId="0" fontId="1" fillId="0" borderId="6" xfId="49" applyFont="1" applyFill="1" applyBorder="1" applyAlignment="1">
      <alignment horizontal="center" vertical="center"/>
    </xf>
    <xf numFmtId="177" fontId="1" fillId="0" borderId="6" xfId="49" applyNumberFormat="1" applyFont="1" applyFill="1" applyBorder="1" applyAlignment="1">
      <alignment horizontal="center" vertical="center"/>
    </xf>
    <xf numFmtId="0" fontId="1" fillId="0" borderId="6" xfId="49" applyNumberFormat="1" applyFont="1" applyFill="1" applyBorder="1" applyAlignment="1">
      <alignment horizontal="center" vertical="center"/>
    </xf>
    <xf numFmtId="0" fontId="1" fillId="0" borderId="0" xfId="49" applyFont="1" applyFill="1" applyBorder="1" applyAlignment="1">
      <alignment horizontal="left" wrapText="1"/>
    </xf>
    <xf numFmtId="0" fontId="1" fillId="0" borderId="0" xfId="49" applyFont="1" applyFill="1" applyBorder="1" applyAlignment="1">
      <alignment horizontal="center" wrapText="1"/>
    </xf>
    <xf numFmtId="177" fontId="1" fillId="0" borderId="0" xfId="49" applyNumberFormat="1" applyFont="1" applyFill="1" applyBorder="1" applyAlignment="1">
      <alignment horizontal="left" wrapText="1"/>
    </xf>
    <xf numFmtId="0" fontId="1" fillId="0" borderId="0" xfId="49" applyFont="1" applyFill="1" applyAlignment="1">
      <alignment horizontal="left"/>
    </xf>
    <xf numFmtId="177" fontId="1" fillId="0" borderId="0" xfId="49" applyNumberFormat="1" applyFont="1" applyFill="1" applyAlignment="1">
      <alignment horizontal="left"/>
    </xf>
    <xf numFmtId="177" fontId="4" fillId="0" borderId="0" xfId="49" applyNumberFormat="1" applyFont="1" applyFill="1" applyBorder="1" applyAlignment="1">
      <alignment horizontal="center" vertical="center"/>
    </xf>
    <xf numFmtId="9" fontId="4" fillId="3" borderId="0" xfId="49" applyNumberFormat="1" applyFont="1" applyFill="1" applyAlignment="1">
      <alignment horizontal="center" vertical="center"/>
    </xf>
    <xf numFmtId="177" fontId="4" fillId="0" borderId="0" xfId="49" applyNumberFormat="1" applyFont="1" applyFill="1" applyAlignment="1">
      <alignment horizontal="center" vertical="center"/>
    </xf>
    <xf numFmtId="9" fontId="4" fillId="0" borderId="0" xfId="49" applyNumberFormat="1" applyFont="1" applyFill="1" applyAlignment="1">
      <alignment horizontal="center" vertical="center"/>
    </xf>
    <xf numFmtId="177" fontId="5" fillId="2" borderId="3" xfId="49" applyNumberFormat="1" applyFont="1" applyFill="1" applyBorder="1" applyAlignment="1">
      <alignment horizontal="center" vertical="center" wrapText="1"/>
    </xf>
    <xf numFmtId="0" fontId="5" fillId="2" borderId="3" xfId="49" applyFont="1" applyFill="1" applyBorder="1" applyAlignment="1">
      <alignment horizontal="center" vertical="center" wrapText="1"/>
    </xf>
    <xf numFmtId="0" fontId="5" fillId="2" borderId="3" xfId="49" applyFont="1" applyFill="1" applyBorder="1" applyAlignment="1">
      <alignment horizontal="center" vertical="center"/>
    </xf>
    <xf numFmtId="177" fontId="5" fillId="2" borderId="5" xfId="49" applyNumberFormat="1" applyFont="1" applyFill="1" applyBorder="1" applyAlignment="1">
      <alignment horizontal="center" vertical="center" wrapText="1"/>
    </xf>
    <xf numFmtId="0" fontId="5" fillId="2" borderId="5" xfId="49" applyFont="1" applyFill="1" applyBorder="1" applyAlignment="1">
      <alignment horizontal="center" vertical="center" wrapText="1"/>
    </xf>
    <xf numFmtId="0" fontId="5" fillId="2" borderId="5" xfId="49" applyFont="1" applyFill="1" applyBorder="1" applyAlignment="1">
      <alignment horizontal="center" vertical="center"/>
    </xf>
    <xf numFmtId="0" fontId="1" fillId="3" borderId="6" xfId="49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0" xfId="49" applyFont="1" applyFill="1" applyBorder="1" applyAlignment="1">
      <alignment horizontal="center" vertical="center"/>
    </xf>
    <xf numFmtId="0" fontId="4" fillId="0" borderId="0" xfId="49" applyFont="1" applyFill="1" applyBorder="1" applyAlignment="1">
      <alignment horizontal="center" vertical="center"/>
    </xf>
    <xf numFmtId="0" fontId="1" fillId="0" borderId="0" xfId="49" applyFont="1" applyFill="1" applyBorder="1" applyAlignment="1">
      <alignment horizontal="center" vertical="center"/>
    </xf>
    <xf numFmtId="0" fontId="4" fillId="0" borderId="0" xfId="49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2" borderId="7" xfId="49" applyFont="1" applyFill="1" applyBorder="1" applyAlignment="1">
      <alignment horizontal="center" vertical="center" wrapText="1"/>
    </xf>
    <xf numFmtId="0" fontId="5" fillId="2" borderId="8" xfId="49" applyNumberFormat="1" applyFont="1" applyFill="1" applyBorder="1" applyAlignment="1">
      <alignment horizontal="center" vertical="center"/>
    </xf>
    <xf numFmtId="0" fontId="5" fillId="2" borderId="9" xfId="49" applyFont="1" applyFill="1" applyBorder="1" applyAlignment="1">
      <alignment horizontal="center" vertical="center" wrapText="1"/>
    </xf>
    <xf numFmtId="0" fontId="5" fillId="2" borderId="10" xfId="49" applyNumberFormat="1" applyFont="1" applyFill="1" applyBorder="1" applyAlignment="1">
      <alignment horizontal="center" vertical="center"/>
    </xf>
    <xf numFmtId="0" fontId="1" fillId="0" borderId="0" xfId="49" applyFont="1" applyFill="1" applyAlignment="1">
      <alignment horizontal="left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dxfs count="1">
    <dxf>
      <fill>
        <patternFill patternType="solid">
          <bgColor theme="5" tint="0.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Adjacency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0"/>
  <sheetViews>
    <sheetView showGridLines="0" tabSelected="1" topLeftCell="A5" workbookViewId="0">
      <selection activeCell="I31" sqref="I31"/>
    </sheetView>
  </sheetViews>
  <sheetFormatPr defaultColWidth="9" defaultRowHeight="14.25"/>
  <cols>
    <col min="1" max="1" width="6.125" style="2" customWidth="1"/>
    <col min="2" max="2" width="6.125" style="3" customWidth="1"/>
    <col min="3" max="3" width="10.75" style="1" customWidth="1"/>
    <col min="4" max="4" width="8.125" style="1" customWidth="1"/>
    <col min="5" max="5" width="6.125" style="1" customWidth="1"/>
    <col min="6" max="7" width="6.125" style="4" customWidth="1"/>
    <col min="8" max="8" width="10.375" style="5" customWidth="1"/>
    <col min="9" max="9" width="9.375" style="5" customWidth="1"/>
    <col min="10" max="10" width="7.375" style="1" customWidth="1"/>
    <col min="11" max="24" width="6.125" style="1" customWidth="1"/>
    <col min="25" max="26" width="10.375" style="1" customWidth="1"/>
    <col min="27" max="27" width="10" style="1" customWidth="1"/>
    <col min="28" max="16384" width="9" style="1"/>
  </cols>
  <sheetData>
    <row r="1" s="1" customFormat="1" ht="30" customHeight="1" spans="1:27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="1" customFormat="1" spans="1:27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="1" customFormat="1" ht="16.5" customHeight="1" spans="1:27">
      <c r="A3" s="7" t="s">
        <v>1</v>
      </c>
      <c r="B3" s="7"/>
      <c r="C3" s="8">
        <f>SUM(E8:E111)</f>
        <v>1528</v>
      </c>
      <c r="D3" s="9"/>
      <c r="E3" s="10" t="s">
        <v>2</v>
      </c>
      <c r="F3" s="10"/>
      <c r="G3" s="10"/>
      <c r="H3" s="8">
        <f>SUM(Y8:Y141)</f>
        <v>490</v>
      </c>
      <c r="I3" s="32"/>
      <c r="J3" s="33">
        <f>H3/C3</f>
        <v>0.320680628272251</v>
      </c>
      <c r="K3" s="33"/>
      <c r="L3" s="33"/>
      <c r="M3" s="9"/>
      <c r="N3" s="9"/>
      <c r="O3" s="9"/>
      <c r="P3" s="9"/>
      <c r="Q3" s="9"/>
      <c r="R3" s="47"/>
      <c r="S3" s="47"/>
      <c r="T3" s="48"/>
      <c r="U3" s="48"/>
      <c r="V3" s="48"/>
      <c r="W3" s="48"/>
      <c r="X3" s="48"/>
      <c r="Y3" s="50"/>
      <c r="Z3" s="50"/>
      <c r="AA3" s="51"/>
    </row>
    <row r="4" s="1" customFormat="1" ht="16.5" hidden="1" customHeight="1" spans="1:27">
      <c r="A4" s="7"/>
      <c r="B4" s="7"/>
      <c r="C4" s="11"/>
      <c r="D4" s="11"/>
      <c r="E4" s="11"/>
      <c r="F4" s="11"/>
      <c r="G4" s="11"/>
      <c r="H4" s="12"/>
      <c r="I4" s="34"/>
      <c r="J4" s="35">
        <v>1</v>
      </c>
      <c r="K4" s="35"/>
      <c r="L4" s="35"/>
      <c r="M4" s="11"/>
      <c r="N4" s="11"/>
      <c r="O4" s="11"/>
      <c r="P4" s="11"/>
      <c r="Q4" s="11"/>
      <c r="R4" s="49"/>
      <c r="S4" s="49"/>
      <c r="T4" s="11"/>
      <c r="U4" s="11"/>
      <c r="V4" s="11"/>
      <c r="W4" s="11"/>
      <c r="X4" s="11"/>
      <c r="Y4" s="50"/>
      <c r="Z4" s="50"/>
      <c r="AA4" s="7"/>
    </row>
    <row r="5" s="1" customFormat="1" ht="16.5" customHeight="1" spans="1:27">
      <c r="A5" s="7"/>
      <c r="B5" s="7"/>
      <c r="C5" s="11"/>
      <c r="D5" s="11"/>
      <c r="E5" s="11"/>
      <c r="F5" s="11"/>
      <c r="G5" s="11"/>
      <c r="H5" s="12"/>
      <c r="I5" s="34"/>
      <c r="J5" s="35"/>
      <c r="K5" s="35"/>
      <c r="L5" s="35"/>
      <c r="M5" s="11"/>
      <c r="N5" s="11"/>
      <c r="O5" s="11"/>
      <c r="P5" s="11"/>
      <c r="Q5" s="11"/>
      <c r="R5" s="49"/>
      <c r="S5" s="49"/>
      <c r="T5" s="11"/>
      <c r="U5" s="11"/>
      <c r="V5" s="11"/>
      <c r="W5" s="11"/>
      <c r="X5" s="11"/>
      <c r="Y5" s="50"/>
      <c r="Z5" s="50"/>
      <c r="AA5" s="7"/>
    </row>
    <row r="6" s="1" customFormat="1" ht="22" customHeight="1" spans="1:27">
      <c r="A6" s="13" t="s">
        <v>3</v>
      </c>
      <c r="B6" s="14" t="s">
        <v>4</v>
      </c>
      <c r="C6" s="15" t="s">
        <v>5</v>
      </c>
      <c r="D6" s="15" t="s">
        <v>6</v>
      </c>
      <c r="E6" s="16" t="s">
        <v>1</v>
      </c>
      <c r="F6" s="15" t="s">
        <v>7</v>
      </c>
      <c r="G6" s="15" t="s">
        <v>8</v>
      </c>
      <c r="H6" s="17" t="s">
        <v>9</v>
      </c>
      <c r="I6" s="36" t="s">
        <v>10</v>
      </c>
      <c r="J6" s="37" t="s">
        <v>11</v>
      </c>
      <c r="K6" s="38" t="s">
        <v>12</v>
      </c>
      <c r="L6" s="38"/>
      <c r="M6" s="38" t="s">
        <v>13</v>
      </c>
      <c r="N6" s="38"/>
      <c r="O6" s="38" t="s">
        <v>14</v>
      </c>
      <c r="P6" s="38"/>
      <c r="Q6" s="38" t="s">
        <v>15</v>
      </c>
      <c r="R6" s="38"/>
      <c r="S6" s="38" t="s">
        <v>16</v>
      </c>
      <c r="T6" s="38"/>
      <c r="U6" s="38" t="s">
        <v>17</v>
      </c>
      <c r="V6" s="38"/>
      <c r="W6" s="38" t="s">
        <v>18</v>
      </c>
      <c r="X6" s="38"/>
      <c r="Y6" s="52" t="s">
        <v>19</v>
      </c>
      <c r="Z6" s="52" t="s">
        <v>20</v>
      </c>
      <c r="AA6" s="53" t="s">
        <v>21</v>
      </c>
    </row>
    <row r="7" s="1" customFormat="1" ht="22" customHeight="1" spans="1:27">
      <c r="A7" s="18"/>
      <c r="B7" s="19"/>
      <c r="C7" s="20"/>
      <c r="D7" s="20"/>
      <c r="E7" s="20"/>
      <c r="F7" s="20"/>
      <c r="G7" s="20"/>
      <c r="H7" s="21"/>
      <c r="I7" s="39"/>
      <c r="J7" s="40"/>
      <c r="K7" s="41" t="s">
        <v>22</v>
      </c>
      <c r="L7" s="41" t="s">
        <v>23</v>
      </c>
      <c r="M7" s="41" t="s">
        <v>22</v>
      </c>
      <c r="N7" s="41" t="s">
        <v>23</v>
      </c>
      <c r="O7" s="41" t="s">
        <v>22</v>
      </c>
      <c r="P7" s="41" t="s">
        <v>23</v>
      </c>
      <c r="Q7" s="41" t="s">
        <v>22</v>
      </c>
      <c r="R7" s="41" t="s">
        <v>23</v>
      </c>
      <c r="S7" s="41" t="s">
        <v>22</v>
      </c>
      <c r="T7" s="41" t="s">
        <v>23</v>
      </c>
      <c r="U7" s="41" t="s">
        <v>22</v>
      </c>
      <c r="V7" s="41" t="s">
        <v>23</v>
      </c>
      <c r="W7" s="41" t="s">
        <v>22</v>
      </c>
      <c r="X7" s="41" t="s">
        <v>23</v>
      </c>
      <c r="Y7" s="54"/>
      <c r="Z7" s="54"/>
      <c r="AA7" s="55"/>
    </row>
    <row r="8" s="1" customFormat="1" ht="22" customHeight="1" spans="1:27">
      <c r="A8" s="22">
        <v>1</v>
      </c>
      <c r="B8" s="23" t="s">
        <v>24</v>
      </c>
      <c r="C8" s="24" t="s">
        <v>25</v>
      </c>
      <c r="D8" s="24" t="s">
        <v>26</v>
      </c>
      <c r="E8" s="24">
        <v>100</v>
      </c>
      <c r="F8" s="24"/>
      <c r="G8" s="24">
        <v>2</v>
      </c>
      <c r="H8" s="25">
        <v>44377</v>
      </c>
      <c r="I8" s="25">
        <v>44379</v>
      </c>
      <c r="J8" s="23">
        <f>I8-H8+1</f>
        <v>3</v>
      </c>
      <c r="K8" s="42">
        <v>35</v>
      </c>
      <c r="L8" s="24">
        <v>35</v>
      </c>
      <c r="M8" s="42">
        <v>35</v>
      </c>
      <c r="N8" s="24">
        <v>35</v>
      </c>
      <c r="O8" s="42">
        <v>30</v>
      </c>
      <c r="P8" s="24">
        <v>30</v>
      </c>
      <c r="Q8" s="42"/>
      <c r="R8" s="24"/>
      <c r="S8" s="42"/>
      <c r="T8" s="24"/>
      <c r="U8" s="42"/>
      <c r="V8" s="24"/>
      <c r="W8" s="42"/>
      <c r="X8" s="24"/>
      <c r="Y8" s="24">
        <f>L8+N8+P8+R8+T8+V8+X8</f>
        <v>100</v>
      </c>
      <c r="Z8" s="24" t="str">
        <f>IF(Y8&gt;=E8,"已完成","未完成")</f>
        <v>已完成</v>
      </c>
      <c r="AA8" s="24"/>
    </row>
    <row r="9" s="1" customFormat="1" ht="22" customHeight="1" spans="1:27">
      <c r="A9" s="22">
        <v>2</v>
      </c>
      <c r="B9" s="23" t="s">
        <v>24</v>
      </c>
      <c r="C9" s="24" t="s">
        <v>27</v>
      </c>
      <c r="D9" s="24" t="s">
        <v>28</v>
      </c>
      <c r="E9" s="24">
        <v>100</v>
      </c>
      <c r="F9" s="24"/>
      <c r="G9" s="24">
        <v>2</v>
      </c>
      <c r="H9" s="25">
        <v>44377</v>
      </c>
      <c r="I9" s="25">
        <v>44380</v>
      </c>
      <c r="J9" s="23">
        <f t="shared" ref="J9:J27" si="0">I9-H9+1</f>
        <v>4</v>
      </c>
      <c r="K9" s="42">
        <v>25</v>
      </c>
      <c r="L9" s="24">
        <v>25</v>
      </c>
      <c r="M9" s="42">
        <v>25</v>
      </c>
      <c r="N9" s="24">
        <v>25</v>
      </c>
      <c r="O9" s="42">
        <v>25</v>
      </c>
      <c r="P9" s="24">
        <v>25</v>
      </c>
      <c r="Q9" s="42">
        <v>25</v>
      </c>
      <c r="R9" s="24">
        <v>25</v>
      </c>
      <c r="S9" s="42"/>
      <c r="T9" s="24"/>
      <c r="U9" s="42"/>
      <c r="V9" s="24"/>
      <c r="W9" s="42"/>
      <c r="X9" s="24"/>
      <c r="Y9" s="24">
        <f t="shared" ref="Y9:Y27" si="1">L9+N9+P9+R9+T9+V9+X9</f>
        <v>100</v>
      </c>
      <c r="Z9" s="24" t="str">
        <f t="shared" ref="Z9:Z27" si="2">IF(Y9&gt;=E9,"已完成","未完成")</f>
        <v>已完成</v>
      </c>
      <c r="AA9" s="24"/>
    </row>
    <row r="10" s="1" customFormat="1" ht="22" customHeight="1" spans="1:27">
      <c r="A10" s="22">
        <v>3</v>
      </c>
      <c r="B10" s="26" t="s">
        <v>29</v>
      </c>
      <c r="C10" s="24" t="s">
        <v>30</v>
      </c>
      <c r="D10" s="24" t="s">
        <v>31</v>
      </c>
      <c r="E10" s="24">
        <v>100</v>
      </c>
      <c r="F10" s="24"/>
      <c r="G10" s="24">
        <v>2</v>
      </c>
      <c r="H10" s="25">
        <v>44377</v>
      </c>
      <c r="I10" s="25">
        <v>44381</v>
      </c>
      <c r="J10" s="23">
        <f t="shared" si="0"/>
        <v>5</v>
      </c>
      <c r="K10" s="42">
        <v>20</v>
      </c>
      <c r="L10" s="24">
        <v>20</v>
      </c>
      <c r="M10" s="42">
        <v>20</v>
      </c>
      <c r="N10" s="24">
        <v>20</v>
      </c>
      <c r="O10" s="42">
        <v>20</v>
      </c>
      <c r="P10" s="24">
        <v>20</v>
      </c>
      <c r="Q10" s="42">
        <v>20</v>
      </c>
      <c r="R10" s="24">
        <v>20</v>
      </c>
      <c r="S10" s="42">
        <v>20</v>
      </c>
      <c r="T10" s="24">
        <v>20</v>
      </c>
      <c r="U10" s="42"/>
      <c r="V10" s="24"/>
      <c r="W10" s="42"/>
      <c r="X10" s="24"/>
      <c r="Y10" s="24">
        <f t="shared" si="1"/>
        <v>100</v>
      </c>
      <c r="Z10" s="24" t="str">
        <f t="shared" si="2"/>
        <v>已完成</v>
      </c>
      <c r="AA10" s="24"/>
    </row>
    <row r="11" s="1" customFormat="1" ht="22" customHeight="1" spans="1:27">
      <c r="A11" s="22">
        <v>4</v>
      </c>
      <c r="B11" s="26" t="s">
        <v>29</v>
      </c>
      <c r="C11" s="24" t="s">
        <v>32</v>
      </c>
      <c r="D11" s="24" t="s">
        <v>33</v>
      </c>
      <c r="E11" s="24">
        <v>100</v>
      </c>
      <c r="F11" s="24"/>
      <c r="G11" s="24">
        <v>1</v>
      </c>
      <c r="H11" s="25">
        <v>44378</v>
      </c>
      <c r="I11" s="25">
        <v>44382</v>
      </c>
      <c r="J11" s="23">
        <f t="shared" si="0"/>
        <v>5</v>
      </c>
      <c r="K11" s="42"/>
      <c r="L11" s="43"/>
      <c r="M11" s="42">
        <v>20</v>
      </c>
      <c r="N11" s="24">
        <v>20</v>
      </c>
      <c r="O11" s="42">
        <v>20</v>
      </c>
      <c r="P11" s="24">
        <v>20</v>
      </c>
      <c r="Q11" s="42">
        <v>20</v>
      </c>
      <c r="R11" s="24">
        <v>20</v>
      </c>
      <c r="S11" s="42">
        <v>20</v>
      </c>
      <c r="T11" s="24">
        <v>20</v>
      </c>
      <c r="U11" s="42">
        <v>20</v>
      </c>
      <c r="V11" s="24"/>
      <c r="W11" s="42"/>
      <c r="X11" s="24"/>
      <c r="Y11" s="24">
        <f t="shared" si="1"/>
        <v>80</v>
      </c>
      <c r="Z11" s="24" t="str">
        <f t="shared" si="2"/>
        <v>未完成</v>
      </c>
      <c r="AA11" s="23"/>
    </row>
    <row r="12" s="1" customFormat="1" ht="22" customHeight="1" spans="1:27">
      <c r="A12" s="22">
        <v>5</v>
      </c>
      <c r="B12" s="26" t="s">
        <v>29</v>
      </c>
      <c r="C12" s="24" t="s">
        <v>34</v>
      </c>
      <c r="D12" s="24" t="s">
        <v>35</v>
      </c>
      <c r="E12" s="24">
        <v>100</v>
      </c>
      <c r="F12" s="24"/>
      <c r="G12" s="24">
        <v>2</v>
      </c>
      <c r="H12" s="25">
        <v>44379</v>
      </c>
      <c r="I12" s="25">
        <v>44383</v>
      </c>
      <c r="J12" s="23">
        <f t="shared" si="0"/>
        <v>5</v>
      </c>
      <c r="K12" s="42"/>
      <c r="L12" s="43"/>
      <c r="M12" s="42"/>
      <c r="N12" s="24"/>
      <c r="O12" s="42">
        <v>20</v>
      </c>
      <c r="P12" s="24">
        <v>20</v>
      </c>
      <c r="Q12" s="42">
        <v>20</v>
      </c>
      <c r="R12" s="24">
        <v>20</v>
      </c>
      <c r="S12" s="42">
        <v>20</v>
      </c>
      <c r="T12" s="24">
        <v>20</v>
      </c>
      <c r="U12" s="42">
        <v>20</v>
      </c>
      <c r="V12" s="24"/>
      <c r="W12" s="42"/>
      <c r="X12" s="24"/>
      <c r="Y12" s="24">
        <f t="shared" si="1"/>
        <v>60</v>
      </c>
      <c r="Z12" s="24" t="str">
        <f t="shared" si="2"/>
        <v>未完成</v>
      </c>
      <c r="AA12" s="24"/>
    </row>
    <row r="13" s="1" customFormat="1" ht="22" customHeight="1" spans="1:27">
      <c r="A13" s="22">
        <v>6</v>
      </c>
      <c r="B13" s="26" t="s">
        <v>29</v>
      </c>
      <c r="C13" s="24" t="s">
        <v>36</v>
      </c>
      <c r="D13" s="24" t="s">
        <v>37</v>
      </c>
      <c r="E13" s="24">
        <v>100</v>
      </c>
      <c r="F13" s="24"/>
      <c r="G13" s="24">
        <v>2</v>
      </c>
      <c r="H13" s="25">
        <v>44380</v>
      </c>
      <c r="I13" s="25">
        <v>44383</v>
      </c>
      <c r="J13" s="23">
        <f t="shared" si="0"/>
        <v>4</v>
      </c>
      <c r="K13" s="42"/>
      <c r="L13" s="43"/>
      <c r="M13" s="42"/>
      <c r="N13" s="24"/>
      <c r="O13" s="42"/>
      <c r="P13" s="24"/>
      <c r="Q13" s="42">
        <v>25</v>
      </c>
      <c r="R13" s="24">
        <v>25</v>
      </c>
      <c r="S13" s="42">
        <v>25</v>
      </c>
      <c r="T13" s="24">
        <v>25</v>
      </c>
      <c r="U13" s="42">
        <v>25</v>
      </c>
      <c r="V13" s="24"/>
      <c r="W13" s="42"/>
      <c r="X13" s="24"/>
      <c r="Y13" s="24">
        <f t="shared" si="1"/>
        <v>50</v>
      </c>
      <c r="Z13" s="24" t="str">
        <f t="shared" si="2"/>
        <v>未完成</v>
      </c>
      <c r="AA13" s="24"/>
    </row>
    <row r="14" s="1" customFormat="1" ht="22" customHeight="1" spans="1:27">
      <c r="A14" s="22">
        <v>7</v>
      </c>
      <c r="B14" s="26" t="s">
        <v>29</v>
      </c>
      <c r="C14" s="24" t="s">
        <v>38</v>
      </c>
      <c r="D14" s="24" t="s">
        <v>39</v>
      </c>
      <c r="E14" s="24">
        <v>100</v>
      </c>
      <c r="F14" s="24"/>
      <c r="G14" s="24">
        <v>3</v>
      </c>
      <c r="H14" s="25"/>
      <c r="I14" s="25"/>
      <c r="J14" s="23">
        <f t="shared" si="0"/>
        <v>1</v>
      </c>
      <c r="K14" s="42"/>
      <c r="L14" s="43"/>
      <c r="M14" s="42"/>
      <c r="N14" s="24"/>
      <c r="O14" s="42"/>
      <c r="P14" s="24"/>
      <c r="Q14" s="42"/>
      <c r="R14" s="24"/>
      <c r="S14" s="42"/>
      <c r="T14" s="24"/>
      <c r="U14" s="42"/>
      <c r="V14" s="24"/>
      <c r="W14" s="42"/>
      <c r="X14" s="24"/>
      <c r="Y14" s="24">
        <f t="shared" si="1"/>
        <v>0</v>
      </c>
      <c r="Z14" s="24" t="str">
        <f t="shared" si="2"/>
        <v>未完成</v>
      </c>
      <c r="AA14" s="24"/>
    </row>
    <row r="15" s="1" customFormat="1" ht="22" customHeight="1" spans="1:27">
      <c r="A15" s="22">
        <v>8</v>
      </c>
      <c r="B15" s="26" t="s">
        <v>29</v>
      </c>
      <c r="C15" s="24" t="s">
        <v>40</v>
      </c>
      <c r="D15" s="24" t="s">
        <v>41</v>
      </c>
      <c r="E15" s="24">
        <v>100</v>
      </c>
      <c r="F15" s="24"/>
      <c r="G15" s="24">
        <v>2</v>
      </c>
      <c r="H15" s="25"/>
      <c r="I15" s="25"/>
      <c r="J15" s="23">
        <f t="shared" si="0"/>
        <v>1</v>
      </c>
      <c r="K15" s="42"/>
      <c r="L15" s="43"/>
      <c r="M15" s="42"/>
      <c r="N15" s="24"/>
      <c r="O15" s="42"/>
      <c r="P15" s="24"/>
      <c r="Q15" s="42"/>
      <c r="R15" s="24"/>
      <c r="S15" s="42"/>
      <c r="T15" s="24"/>
      <c r="U15" s="42"/>
      <c r="V15" s="24"/>
      <c r="W15" s="42"/>
      <c r="X15" s="24"/>
      <c r="Y15" s="24">
        <f t="shared" si="1"/>
        <v>0</v>
      </c>
      <c r="Z15" s="24" t="str">
        <f t="shared" si="2"/>
        <v>未完成</v>
      </c>
      <c r="AA15" s="24"/>
    </row>
    <row r="16" s="1" customFormat="1" ht="22" customHeight="1" spans="1:27">
      <c r="A16" s="22">
        <v>9</v>
      </c>
      <c r="B16" s="26" t="s">
        <v>29</v>
      </c>
      <c r="C16" s="24" t="s">
        <v>42</v>
      </c>
      <c r="D16" s="24" t="s">
        <v>43</v>
      </c>
      <c r="E16" s="24">
        <v>101</v>
      </c>
      <c r="F16" s="24"/>
      <c r="G16" s="24">
        <v>3</v>
      </c>
      <c r="H16" s="25"/>
      <c r="I16" s="25"/>
      <c r="J16" s="23">
        <f t="shared" si="0"/>
        <v>1</v>
      </c>
      <c r="K16" s="42"/>
      <c r="L16" s="43"/>
      <c r="M16" s="42"/>
      <c r="N16" s="24"/>
      <c r="O16" s="42"/>
      <c r="P16" s="24"/>
      <c r="Q16" s="42"/>
      <c r="R16" s="24"/>
      <c r="S16" s="42"/>
      <c r="T16" s="24"/>
      <c r="U16" s="42"/>
      <c r="V16" s="24"/>
      <c r="W16" s="42"/>
      <c r="X16" s="24"/>
      <c r="Y16" s="24">
        <f t="shared" si="1"/>
        <v>0</v>
      </c>
      <c r="Z16" s="24" t="str">
        <f t="shared" si="2"/>
        <v>未完成</v>
      </c>
      <c r="AA16" s="24"/>
    </row>
    <row r="17" s="1" customFormat="1" ht="22" customHeight="1" spans="1:27">
      <c r="A17" s="22">
        <v>10</v>
      </c>
      <c r="B17" s="26" t="s">
        <v>29</v>
      </c>
      <c r="C17" s="24" t="s">
        <v>44</v>
      </c>
      <c r="D17" s="24" t="s">
        <v>45</v>
      </c>
      <c r="E17" s="24">
        <v>102</v>
      </c>
      <c r="F17" s="24"/>
      <c r="G17" s="24">
        <v>4</v>
      </c>
      <c r="H17" s="25"/>
      <c r="I17" s="25"/>
      <c r="J17" s="23">
        <f t="shared" si="0"/>
        <v>1</v>
      </c>
      <c r="K17" s="42"/>
      <c r="L17" s="43"/>
      <c r="M17" s="42"/>
      <c r="N17" s="24"/>
      <c r="O17" s="42"/>
      <c r="P17" s="24"/>
      <c r="Q17" s="42"/>
      <c r="R17" s="24"/>
      <c r="S17" s="42"/>
      <c r="T17" s="24"/>
      <c r="U17" s="42"/>
      <c r="V17" s="24"/>
      <c r="W17" s="42"/>
      <c r="X17" s="24"/>
      <c r="Y17" s="24">
        <f t="shared" si="1"/>
        <v>0</v>
      </c>
      <c r="Z17" s="24" t="str">
        <f t="shared" si="2"/>
        <v>未完成</v>
      </c>
      <c r="AA17" s="24"/>
    </row>
    <row r="18" s="1" customFormat="1" ht="22" customHeight="1" spans="1:27">
      <c r="A18" s="22">
        <v>11</v>
      </c>
      <c r="B18" s="26" t="s">
        <v>29</v>
      </c>
      <c r="C18" s="24" t="s">
        <v>46</v>
      </c>
      <c r="D18" s="24" t="s">
        <v>47</v>
      </c>
      <c r="E18" s="24">
        <v>103</v>
      </c>
      <c r="F18" s="24"/>
      <c r="G18" s="24">
        <v>5</v>
      </c>
      <c r="H18" s="25"/>
      <c r="I18" s="25"/>
      <c r="J18" s="23">
        <f t="shared" si="0"/>
        <v>1</v>
      </c>
      <c r="K18" s="42"/>
      <c r="L18" s="43"/>
      <c r="M18" s="42"/>
      <c r="N18" s="24"/>
      <c r="O18" s="42"/>
      <c r="P18" s="24"/>
      <c r="Q18" s="42"/>
      <c r="R18" s="24"/>
      <c r="S18" s="42"/>
      <c r="T18" s="24"/>
      <c r="U18" s="42"/>
      <c r="V18" s="24"/>
      <c r="W18" s="42"/>
      <c r="X18" s="24"/>
      <c r="Y18" s="24">
        <f t="shared" si="1"/>
        <v>0</v>
      </c>
      <c r="Z18" s="24" t="str">
        <f t="shared" si="2"/>
        <v>未完成</v>
      </c>
      <c r="AA18" s="24"/>
    </row>
    <row r="19" s="1" customFormat="1" ht="22" customHeight="1" spans="1:27">
      <c r="A19" s="22">
        <v>12</v>
      </c>
      <c r="B19" s="26" t="s">
        <v>29</v>
      </c>
      <c r="C19" s="24" t="s">
        <v>48</v>
      </c>
      <c r="D19" s="24" t="s">
        <v>49</v>
      </c>
      <c r="E19" s="24">
        <v>104</v>
      </c>
      <c r="F19" s="24"/>
      <c r="G19" s="24">
        <v>6</v>
      </c>
      <c r="H19" s="25"/>
      <c r="I19" s="25"/>
      <c r="J19" s="23">
        <f t="shared" si="0"/>
        <v>1</v>
      </c>
      <c r="K19" s="42"/>
      <c r="L19" s="43"/>
      <c r="M19" s="42"/>
      <c r="N19" s="24"/>
      <c r="O19" s="42"/>
      <c r="P19" s="24"/>
      <c r="Q19" s="42"/>
      <c r="R19" s="24"/>
      <c r="S19" s="42"/>
      <c r="T19" s="24"/>
      <c r="U19" s="42"/>
      <c r="V19" s="24"/>
      <c r="W19" s="42"/>
      <c r="X19" s="24"/>
      <c r="Y19" s="24">
        <f t="shared" si="1"/>
        <v>0</v>
      </c>
      <c r="Z19" s="24" t="str">
        <f t="shared" si="2"/>
        <v>未完成</v>
      </c>
      <c r="AA19" s="24"/>
    </row>
    <row r="20" s="1" customFormat="1" ht="22" customHeight="1" spans="1:27">
      <c r="A20" s="22">
        <v>13</v>
      </c>
      <c r="B20" s="26" t="s">
        <v>29</v>
      </c>
      <c r="C20" s="24" t="s">
        <v>50</v>
      </c>
      <c r="D20" s="24" t="s">
        <v>51</v>
      </c>
      <c r="E20" s="24">
        <v>105</v>
      </c>
      <c r="F20" s="24"/>
      <c r="G20" s="24">
        <v>7</v>
      </c>
      <c r="H20" s="25"/>
      <c r="I20" s="25"/>
      <c r="J20" s="23">
        <f t="shared" si="0"/>
        <v>1</v>
      </c>
      <c r="K20" s="42"/>
      <c r="L20" s="43"/>
      <c r="M20" s="42"/>
      <c r="N20" s="24"/>
      <c r="O20" s="42"/>
      <c r="P20" s="24"/>
      <c r="Q20" s="42"/>
      <c r="R20" s="24"/>
      <c r="S20" s="42"/>
      <c r="T20" s="24"/>
      <c r="U20" s="42"/>
      <c r="V20" s="24"/>
      <c r="W20" s="42"/>
      <c r="X20" s="24"/>
      <c r="Y20" s="24">
        <f t="shared" si="1"/>
        <v>0</v>
      </c>
      <c r="Z20" s="24" t="str">
        <f t="shared" si="2"/>
        <v>未完成</v>
      </c>
      <c r="AA20" s="24"/>
    </row>
    <row r="21" s="1" customFormat="1" ht="22" customHeight="1" spans="1:27">
      <c r="A21" s="22">
        <v>14</v>
      </c>
      <c r="B21" s="26" t="s">
        <v>29</v>
      </c>
      <c r="C21" s="24" t="s">
        <v>52</v>
      </c>
      <c r="D21" s="24" t="s">
        <v>53</v>
      </c>
      <c r="E21" s="24">
        <v>106</v>
      </c>
      <c r="F21" s="24"/>
      <c r="G21" s="24">
        <v>8</v>
      </c>
      <c r="H21" s="25"/>
      <c r="I21" s="25"/>
      <c r="J21" s="23">
        <f t="shared" si="0"/>
        <v>1</v>
      </c>
      <c r="K21" s="42"/>
      <c r="L21" s="43"/>
      <c r="M21" s="42"/>
      <c r="N21" s="24"/>
      <c r="O21" s="42"/>
      <c r="P21" s="24"/>
      <c r="Q21" s="42"/>
      <c r="R21" s="24"/>
      <c r="S21" s="42"/>
      <c r="T21" s="24"/>
      <c r="U21" s="42"/>
      <c r="V21" s="24"/>
      <c r="W21" s="42"/>
      <c r="X21" s="24"/>
      <c r="Y21" s="24">
        <f t="shared" si="1"/>
        <v>0</v>
      </c>
      <c r="Z21" s="24" t="str">
        <f t="shared" si="2"/>
        <v>未完成</v>
      </c>
      <c r="AA21" s="24"/>
    </row>
    <row r="22" s="1" customFormat="1" ht="22" customHeight="1" spans="1:27">
      <c r="A22" s="22">
        <v>15</v>
      </c>
      <c r="B22" s="26" t="s">
        <v>29</v>
      </c>
      <c r="C22" s="24" t="s">
        <v>54</v>
      </c>
      <c r="D22" s="24" t="s">
        <v>55</v>
      </c>
      <c r="E22" s="24">
        <v>107</v>
      </c>
      <c r="F22" s="24"/>
      <c r="G22" s="24">
        <v>9</v>
      </c>
      <c r="H22" s="25"/>
      <c r="I22" s="25"/>
      <c r="J22" s="23">
        <f t="shared" si="0"/>
        <v>1</v>
      </c>
      <c r="K22" s="42"/>
      <c r="L22" s="43"/>
      <c r="M22" s="42"/>
      <c r="N22" s="24"/>
      <c r="O22" s="42"/>
      <c r="P22" s="24"/>
      <c r="Q22" s="42"/>
      <c r="R22" s="24"/>
      <c r="S22" s="42"/>
      <c r="T22" s="24"/>
      <c r="U22" s="42"/>
      <c r="V22" s="24"/>
      <c r="W22" s="42"/>
      <c r="X22" s="24"/>
      <c r="Y22" s="24">
        <f t="shared" si="1"/>
        <v>0</v>
      </c>
      <c r="Z22" s="24" t="str">
        <f t="shared" si="2"/>
        <v>未完成</v>
      </c>
      <c r="AA22" s="24"/>
    </row>
    <row r="23" s="1" customFormat="1" ht="22" customHeight="1" spans="1:27">
      <c r="A23" s="22"/>
      <c r="B23" s="24"/>
      <c r="C23" s="24"/>
      <c r="D23" s="24"/>
      <c r="E23" s="24"/>
      <c r="F23" s="24"/>
      <c r="G23" s="24"/>
      <c r="H23" s="25"/>
      <c r="I23" s="25"/>
      <c r="J23" s="23">
        <f t="shared" si="0"/>
        <v>1</v>
      </c>
      <c r="K23" s="42"/>
      <c r="L23" s="24"/>
      <c r="M23" s="42"/>
      <c r="N23" s="24"/>
      <c r="O23" s="42"/>
      <c r="P23" s="24"/>
      <c r="Q23" s="42"/>
      <c r="R23" s="24"/>
      <c r="S23" s="42"/>
      <c r="T23" s="24"/>
      <c r="U23" s="42"/>
      <c r="V23" s="24"/>
      <c r="W23" s="42"/>
      <c r="X23" s="24"/>
      <c r="Y23" s="24">
        <f t="shared" si="1"/>
        <v>0</v>
      </c>
      <c r="Z23" s="24" t="str">
        <f t="shared" si="2"/>
        <v>已完成</v>
      </c>
      <c r="AA23" s="24"/>
    </row>
    <row r="24" s="1" customFormat="1" ht="22" customHeight="1" spans="1:27">
      <c r="A24" s="22"/>
      <c r="B24" s="24"/>
      <c r="C24" s="24"/>
      <c r="D24" s="24"/>
      <c r="E24" s="24"/>
      <c r="F24" s="24"/>
      <c r="G24" s="24"/>
      <c r="H24" s="25"/>
      <c r="I24" s="25"/>
      <c r="J24" s="23">
        <f t="shared" si="0"/>
        <v>1</v>
      </c>
      <c r="K24" s="42"/>
      <c r="L24" s="24"/>
      <c r="M24" s="42"/>
      <c r="N24" s="24"/>
      <c r="O24" s="42"/>
      <c r="P24" s="24"/>
      <c r="Q24" s="42"/>
      <c r="R24" s="24"/>
      <c r="S24" s="42"/>
      <c r="T24" s="24"/>
      <c r="U24" s="42"/>
      <c r="V24" s="24"/>
      <c r="W24" s="42"/>
      <c r="X24" s="24"/>
      <c r="Y24" s="24">
        <f t="shared" si="1"/>
        <v>0</v>
      </c>
      <c r="Z24" s="24" t="str">
        <f t="shared" si="2"/>
        <v>已完成</v>
      </c>
      <c r="AA24" s="24"/>
    </row>
    <row r="25" s="1" customFormat="1" ht="22" customHeight="1" spans="1:27">
      <c r="A25" s="22"/>
      <c r="B25" s="24"/>
      <c r="C25" s="24"/>
      <c r="D25" s="24"/>
      <c r="E25" s="24"/>
      <c r="F25" s="24"/>
      <c r="G25" s="24"/>
      <c r="H25" s="25"/>
      <c r="I25" s="25"/>
      <c r="J25" s="23">
        <f t="shared" si="0"/>
        <v>1</v>
      </c>
      <c r="K25" s="42"/>
      <c r="L25" s="24"/>
      <c r="M25" s="42"/>
      <c r="N25" s="24"/>
      <c r="O25" s="42"/>
      <c r="P25" s="24"/>
      <c r="Q25" s="42"/>
      <c r="R25" s="24"/>
      <c r="S25" s="42"/>
      <c r="T25" s="24"/>
      <c r="U25" s="42"/>
      <c r="V25" s="24"/>
      <c r="W25" s="42"/>
      <c r="X25" s="24"/>
      <c r="Y25" s="24">
        <f t="shared" si="1"/>
        <v>0</v>
      </c>
      <c r="Z25" s="24" t="str">
        <f t="shared" si="2"/>
        <v>已完成</v>
      </c>
      <c r="AA25" s="24"/>
    </row>
    <row r="26" s="1" customFormat="1" ht="22" customHeight="1" spans="1:27">
      <c r="A26" s="22"/>
      <c r="B26" s="24"/>
      <c r="C26" s="24"/>
      <c r="D26" s="24"/>
      <c r="E26" s="24"/>
      <c r="F26" s="24"/>
      <c r="G26" s="24"/>
      <c r="H26" s="25"/>
      <c r="I26" s="25"/>
      <c r="J26" s="23">
        <f t="shared" si="0"/>
        <v>1</v>
      </c>
      <c r="K26" s="42"/>
      <c r="L26" s="43"/>
      <c r="M26" s="44"/>
      <c r="N26" s="45"/>
      <c r="O26" s="46"/>
      <c r="P26" s="45"/>
      <c r="Q26" s="46"/>
      <c r="R26" s="45"/>
      <c r="S26" s="46"/>
      <c r="T26" s="45"/>
      <c r="U26" s="46"/>
      <c r="V26" s="45"/>
      <c r="W26" s="46"/>
      <c r="X26" s="43"/>
      <c r="Y26" s="24">
        <f t="shared" si="1"/>
        <v>0</v>
      </c>
      <c r="Z26" s="24" t="str">
        <f t="shared" si="2"/>
        <v>已完成</v>
      </c>
      <c r="AA26" s="24"/>
    </row>
    <row r="27" s="1" customFormat="1" ht="22" customHeight="1" spans="1:27">
      <c r="A27" s="22"/>
      <c r="B27" s="24"/>
      <c r="C27" s="24"/>
      <c r="D27" s="24"/>
      <c r="E27" s="24"/>
      <c r="F27" s="24"/>
      <c r="G27" s="24"/>
      <c r="H27" s="25"/>
      <c r="I27" s="25"/>
      <c r="J27" s="23">
        <f t="shared" si="0"/>
        <v>1</v>
      </c>
      <c r="K27" s="42"/>
      <c r="L27" s="24"/>
      <c r="M27" s="46"/>
      <c r="N27" s="45"/>
      <c r="O27" s="46"/>
      <c r="P27" s="45"/>
      <c r="Q27" s="46"/>
      <c r="R27" s="45"/>
      <c r="S27" s="46"/>
      <c r="T27" s="45"/>
      <c r="U27" s="46"/>
      <c r="V27" s="45"/>
      <c r="W27" s="46"/>
      <c r="X27" s="43"/>
      <c r="Y27" s="24">
        <f t="shared" si="1"/>
        <v>0</v>
      </c>
      <c r="Z27" s="24" t="str">
        <f t="shared" si="2"/>
        <v>已完成</v>
      </c>
      <c r="AA27" s="45"/>
    </row>
    <row r="28" s="1" customFormat="1" spans="2:26">
      <c r="B28" s="3"/>
      <c r="C28" s="27"/>
      <c r="D28" s="27"/>
      <c r="E28" s="27"/>
      <c r="F28" s="28"/>
      <c r="G28" s="28"/>
      <c r="H28" s="29"/>
      <c r="I28" s="29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56"/>
      <c r="Z28" s="56"/>
    </row>
    <row r="29" s="1" customFormat="1" spans="2:27">
      <c r="B29" s="30"/>
      <c r="C29" s="30"/>
      <c r="D29" s="30"/>
      <c r="E29" s="30"/>
      <c r="F29" s="30"/>
      <c r="G29" s="30"/>
      <c r="H29" s="31"/>
      <c r="I29" s="31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</row>
    <row r="30" s="1" customFormat="1" spans="2:27">
      <c r="B30" s="3"/>
      <c r="C30" s="1"/>
      <c r="D30" s="1"/>
      <c r="E30" s="1"/>
      <c r="F30" s="4"/>
      <c r="G30" s="4"/>
      <c r="H30" s="5"/>
      <c r="I30" s="5"/>
      <c r="J30" s="1"/>
      <c r="K30" s="1"/>
      <c r="L30" s="1"/>
      <c r="M30" s="1"/>
      <c r="N30" s="1"/>
      <c r="O30" s="1"/>
      <c r="P30" s="1"/>
      <c r="Q30" s="1"/>
      <c r="R30" s="1"/>
      <c r="S30" s="1"/>
      <c r="T30" s="4"/>
      <c r="U30" s="4"/>
      <c r="V30" s="4"/>
      <c r="W30" s="4"/>
      <c r="X30" s="4"/>
      <c r="Y30" s="4"/>
      <c r="Z30" s="4"/>
      <c r="AA30" s="4"/>
    </row>
  </sheetData>
  <mergeCells count="28">
    <mergeCell ref="A3:B3"/>
    <mergeCell ref="E3:G3"/>
    <mergeCell ref="J3:L3"/>
    <mergeCell ref="R3:S3"/>
    <mergeCell ref="J4:L4"/>
    <mergeCell ref="K6:L6"/>
    <mergeCell ref="M6:N6"/>
    <mergeCell ref="O6:P6"/>
    <mergeCell ref="Q6:R6"/>
    <mergeCell ref="S6:T6"/>
    <mergeCell ref="U6:V6"/>
    <mergeCell ref="W6:X6"/>
    <mergeCell ref="B29:AA29"/>
    <mergeCell ref="T30:AA30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Y6:Y7"/>
    <mergeCell ref="Z6:Z7"/>
    <mergeCell ref="AA6:AA7"/>
    <mergeCell ref="A1:AA2"/>
  </mergeCells>
  <conditionalFormatting sqref="Z8:Z27">
    <cfRule type="cellIs" dxfId="0" priority="3" operator="equal">
      <formula>"已完成"</formula>
    </cfRule>
  </conditionalFormatting>
  <conditionalFormatting sqref="J3:L5">
    <cfRule type="dataBar" priority="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{7cc08152-0ed7-45f1-b114-7c69b2e54344}</x14:id>
        </ext>
      </extLst>
    </cfRule>
  </conditionalFormatting>
  <conditionalFormatting sqref="Y8:Z27">
    <cfRule type="dataBar" priority="4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{529ddd2c-eeca-4ced-b90a-c68996a2e9d0}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c08152-0ed7-45f1-b114-7c69b2e543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J3:L5</xm:sqref>
        </x14:conditionalFormatting>
        <x14:conditionalFormatting xmlns:xm="http://schemas.microsoft.com/office/excel/2006/main">
          <x14:cfRule type="dataBar" id="{529ddd2c-eeca-4ced-b90a-c68996a2e9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Y8:Z27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苏林</cp:lastModifiedBy>
  <dcterms:created xsi:type="dcterms:W3CDTF">2021-06-29T07:18:02Z</dcterms:created>
  <dcterms:modified xsi:type="dcterms:W3CDTF">2021-06-29T07:56:01Z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  <property fmtid="{D5CDD505-2E9C-101B-9397-08002B2CF9AE}" pid="3" name="KSOTemplateUUID">
    <vt:lpwstr>v1.0_mb_tRj8B5x4FuYeRCp1KvmWrw==</vt:lpwstr>
  </property>
</Properties>
</file>