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'1.0' encoding='UTF-8' standalone='yes'?>
<Relationships xmlns="http://schemas.openxmlformats.org/package/2006/relationships">
 <Relationship Target="docProps/app.xml" Type="http://schemas.openxmlformats.org/officeDocument/2006/relationships/extended-properties" Id="rId3"/>
 <Relationship Target="docProps/core.xml" Type="http://schemas.openxmlformats.org/package/2006/relationships/metadata/core-properties" Id="rId2"/>
 <Relationship Target="xl/workbook.xml" Type="http://schemas.openxmlformats.org/officeDocument/2006/relationships/officeDocument" Id="rId1"/>
 <Relationship Target="docProps/custom.xml" Type="http://schemas.openxmlformats.org/officeDocument/2006/relationships/custom-properties" Id="rId4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出入库统计" sheetId="4" r:id="rId1"/>
  </sheets>
  <calcPr calcId="144525"/>
</workbook>
</file>

<file path=xl/calcChain.xml><?xml version="1.0" encoding="utf-8"?>
<calcChain xmlns="http://schemas.openxmlformats.org/spreadsheetml/2006/main">
  <c r="S5" i="4" l="1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4" i="4"/>
  <c r="Q12" i="4"/>
  <c r="Q13" i="4"/>
  <c r="Q14" i="4"/>
  <c r="Q15" i="4"/>
  <c r="Q16" i="4"/>
  <c r="Q17" i="4"/>
  <c r="Q18" i="4"/>
  <c r="Q19" i="4"/>
  <c r="Q20" i="4"/>
  <c r="Q21" i="4"/>
  <c r="Q22" i="4"/>
  <c r="Q23" i="4"/>
  <c r="Q10" i="4"/>
  <c r="Q11" i="4"/>
  <c r="Q5" i="4"/>
  <c r="Q6" i="4"/>
  <c r="Q7" i="4"/>
  <c r="Q8" i="4"/>
  <c r="Q9" i="4"/>
  <c r="Q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J5" i="4"/>
  <c r="J6" i="4"/>
  <c r="R6" i="4" s="1"/>
  <c r="J7" i="4"/>
  <c r="J8" i="4"/>
  <c r="R8" i="4" s="1"/>
  <c r="J9" i="4"/>
  <c r="J10" i="4"/>
  <c r="J11" i="4"/>
  <c r="J12" i="4"/>
  <c r="J13" i="4"/>
  <c r="J14" i="4"/>
  <c r="R14" i="4" s="1"/>
  <c r="J15" i="4"/>
  <c r="J16" i="4"/>
  <c r="R16" i="4" s="1"/>
  <c r="J17" i="4"/>
  <c r="J18" i="4"/>
  <c r="J19" i="4"/>
  <c r="J20" i="4"/>
  <c r="J21" i="4"/>
  <c r="J22" i="4"/>
  <c r="R22" i="4" s="1"/>
  <c r="J23" i="4"/>
  <c r="J4" i="4"/>
  <c r="R4" i="4" s="1"/>
  <c r="R12" i="4" l="1"/>
  <c r="R20" i="4"/>
  <c r="R19" i="4"/>
  <c r="R11" i="4"/>
  <c r="R18" i="4"/>
  <c r="R10" i="4"/>
  <c r="R7" i="4"/>
  <c r="R15" i="4"/>
  <c r="R23" i="4"/>
  <c r="R9" i="4"/>
  <c r="R17" i="4"/>
  <c r="R5" i="4"/>
  <c r="R13" i="4"/>
  <c r="R21" i="4"/>
</calcChain>
</file>

<file path=xl/sharedStrings.xml><?xml version="1.0" encoding="utf-8"?>
<sst xmlns="http://schemas.openxmlformats.org/spreadsheetml/2006/main" count="187" uniqueCount="113">
  <si>
    <t>A02</t>
  </si>
  <si>
    <t>A05</t>
  </si>
  <si>
    <t>A04</t>
  </si>
  <si>
    <t>A03</t>
  </si>
  <si>
    <t>A06</t>
  </si>
  <si>
    <t>序号</t>
    <phoneticPr fontId="1" type="noConversion"/>
  </si>
  <si>
    <t>库存位置</t>
    <phoneticPr fontId="1" type="noConversion"/>
  </si>
  <si>
    <t>货品编号</t>
    <phoneticPr fontId="1" type="noConversion"/>
  </si>
  <si>
    <t>货品名称</t>
    <phoneticPr fontId="1" type="noConversion"/>
  </si>
  <si>
    <t>规格</t>
    <phoneticPr fontId="1" type="noConversion"/>
  </si>
  <si>
    <t>单位</t>
    <phoneticPr fontId="1" type="noConversion"/>
  </si>
  <si>
    <t>期初</t>
    <phoneticPr fontId="1" type="noConversion"/>
  </si>
  <si>
    <t>入库</t>
    <phoneticPr fontId="1" type="noConversion"/>
  </si>
  <si>
    <t>出库</t>
    <phoneticPr fontId="1" type="noConversion"/>
  </si>
  <si>
    <t>库存</t>
    <phoneticPr fontId="1" type="noConversion"/>
  </si>
  <si>
    <t>备注</t>
    <phoneticPr fontId="1" type="noConversion"/>
  </si>
  <si>
    <t>数量</t>
    <phoneticPr fontId="1" type="noConversion"/>
  </si>
  <si>
    <t>单价</t>
    <phoneticPr fontId="1" type="noConversion"/>
  </si>
  <si>
    <t>总额</t>
    <phoneticPr fontId="1" type="noConversion"/>
  </si>
  <si>
    <t>仓库出入库统计表（智能预警）</t>
    <phoneticPr fontId="1" type="noConversion"/>
  </si>
  <si>
    <t>A仓</t>
  </si>
  <si>
    <t>打印机</t>
  </si>
  <si>
    <t>SQS150-K6</t>
  </si>
  <si>
    <t>台</t>
  </si>
  <si>
    <t>传真机</t>
  </si>
  <si>
    <t>HF-1757-SW250G</t>
  </si>
  <si>
    <t>套</t>
  </si>
  <si>
    <t>佳能数码相机</t>
  </si>
  <si>
    <t>HF-1757A-SW500G</t>
  </si>
  <si>
    <t>电脑</t>
  </si>
  <si>
    <t>HF-1757A-SW120G</t>
  </si>
  <si>
    <t>B仓</t>
  </si>
  <si>
    <t>碎纸机</t>
  </si>
  <si>
    <t>JB-YX-252</t>
  </si>
  <si>
    <t>复印机</t>
  </si>
  <si>
    <t>YA9204</t>
  </si>
  <si>
    <t>只</t>
  </si>
  <si>
    <t>格力空调</t>
  </si>
  <si>
    <t>J-XAPD-02A</t>
  </si>
  <si>
    <t>个</t>
  </si>
  <si>
    <t>档案柜</t>
  </si>
  <si>
    <t>HJ-1756Z</t>
  </si>
  <si>
    <t>电视</t>
  </si>
  <si>
    <t>HJ-I751</t>
  </si>
  <si>
    <t>C仓</t>
  </si>
  <si>
    <t>液晶电脑多媒体</t>
  </si>
  <si>
    <t>HJ-I750</t>
  </si>
  <si>
    <t>HJ-1807A</t>
  </si>
  <si>
    <t>办公桌</t>
  </si>
  <si>
    <t>HJ-1825</t>
  </si>
  <si>
    <t>办公椅</t>
  </si>
  <si>
    <t>JB-3208G</t>
  </si>
  <si>
    <t>A01</t>
    <phoneticPr fontId="1" type="noConversion"/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</si>
  <si>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</si>
  <si>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</si>
  <si>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</si>
  <si>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</si>
  <si>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</si>
  <si>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</si>
  <si>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</si>
  <si>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</si>
  <si>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</si>
  <si>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</si>
  <si>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</si>
  <si>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</si>
  <si>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</si>
  <si>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</si>
  <si>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仓库管理人</t>
    <phoneticPr fontId="1" type="noConversion"/>
  </si>
  <si>
    <t>供应商编号</t>
    <phoneticPr fontId="1" type="noConversion"/>
  </si>
  <si>
    <t>客户编号</t>
    <phoneticPr fontId="1" type="noConversion"/>
  </si>
  <si>
    <t>时间</t>
    <phoneticPr fontId="1" type="noConversion"/>
  </si>
  <si>
    <t>S01</t>
    <phoneticPr fontId="1" type="noConversion"/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</si>
  <si>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</si>
  <si>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</si>
  <si>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</si>
  <si>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</si>
  <si>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</si>
  <si>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</si>
  <si>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</si>
  <si>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</si>
  <si>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</si>
  <si>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</si>
  <si>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</si>
  <si>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</si>
  <si>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</si>
  <si>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</si>
  <si>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</si>
  <si>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</si>
  <si>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</si>
  <si>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</si>
  <si>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</si>
  <si>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K01</t>
    <phoneticPr fontId="1" type="noConversion"/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</si>
  <si>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</si>
  <si>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</si>
  <si>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</si>
  <si>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</si>
  <si>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</si>
  <si>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</si>
  <si>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</si>
  <si>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</si>
  <si>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</si>
  <si>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</si>
  <si>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</si>
  <si>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</si>
  <si>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</si>
  <si>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</si>
  <si>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</si>
  <si>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</si>
  <si>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</si>
  <si>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</si>
  <si>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</si>
  <si>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吕美芳</t>
    <phoneticPr fontId="1" type="noConversion"/>
  </si>
  <si>
    <t>库存预警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</si>
</sst>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_);[Red]\(&quot;¥&quot;#,##0.00\)"/>
    <numFmt numFmtId="177" formatCode="[$-409]d\-mmm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22"/>
      <color rgb="FF0F4C8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4C8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177" fontId="3" fillId="0" borderId="7" xfId="0" applyNumberFormat="1" applyFont="1" applyFill="1" applyBorder="1" applyAlignment="1">
      <alignment horizontal="center" vertical="center" wrapText="1"/>
    </xf>
    <xf numFmtId="176" fontId="3" fillId="0" borderId="7" xfId="0" applyNumberFormat="1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F4C81"/>
      <color rgb="FFED66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3"/>
  <sheetViews>
    <sheetView showGridLines="0" tabSelected="1" zoomScaleNormal="100" workbookViewId="0">
      <selection activeCell="J13" sqref="J13"/>
    </sheetView>
  </sheetViews>
  <sheetFormatPr defaultRowHeight="16.5" x14ac:dyDescent="0.15"/>
  <cols>
    <col min="1" max="1" width="5.875" style="1" customWidth="1"/>
    <col min="2" max="2" width="10" style="1" customWidth="1"/>
    <col min="3" max="3" width="7.875" style="1" customWidth="1"/>
    <col min="4" max="4" width="10.875" style="1" customWidth="1"/>
    <col min="5" max="5" width="15.25" style="1" customWidth="1"/>
    <col min="6" max="6" width="21" style="1" bestFit="1" customWidth="1"/>
    <col min="7" max="7" width="5.625" style="1" customWidth="1"/>
    <col min="8" max="8" width="10.125" style="1" bestFit="1" customWidth="1"/>
    <col min="9" max="9" width="6.75" style="1" customWidth="1"/>
    <col min="10" max="10" width="9" style="1"/>
    <col min="11" max="11" width="10.125" style="1" bestFit="1" customWidth="1"/>
    <col min="12" max="12" width="6.75" style="1" customWidth="1"/>
    <col min="13" max="14" width="9" style="1"/>
    <col min="15" max="15" width="6.75" style="1" customWidth="1"/>
    <col min="16" max="16" width="9" style="1"/>
    <col min="17" max="17" width="6.75" style="1" customWidth="1"/>
    <col min="18" max="19" width="13.125" style="1" customWidth="1"/>
    <col min="20" max="20" width="11.875" style="1" bestFit="1" customWidth="1"/>
    <col min="21" max="21" width="7.5" style="1" customWidth="1"/>
    <col min="22" max="16384" width="9" style="1"/>
  </cols>
  <sheetData>
    <row r="1" spans="1:21" ht="51.75" customHeight="1" x14ac:dyDescent="0.15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17.25" customHeight="1" x14ac:dyDescent="0.15">
      <c r="A2" s="18" t="s">
        <v>5</v>
      </c>
      <c r="B2" s="20" t="s">
        <v>6</v>
      </c>
      <c r="C2" s="20" t="s">
        <v>70</v>
      </c>
      <c r="D2" s="20" t="s">
        <v>7</v>
      </c>
      <c r="E2" s="20" t="s">
        <v>8</v>
      </c>
      <c r="F2" s="20" t="s">
        <v>9</v>
      </c>
      <c r="G2" s="20" t="s">
        <v>10</v>
      </c>
      <c r="H2" s="22" t="s">
        <v>11</v>
      </c>
      <c r="I2" s="22"/>
      <c r="J2" s="22"/>
      <c r="K2" s="22" t="s">
        <v>12</v>
      </c>
      <c r="L2" s="22"/>
      <c r="M2" s="22"/>
      <c r="N2" s="22" t="s">
        <v>13</v>
      </c>
      <c r="O2" s="22"/>
      <c r="P2" s="22"/>
      <c r="Q2" s="22" t="s">
        <v>14</v>
      </c>
      <c r="R2" s="22"/>
      <c r="S2" s="23" t="s">
        <v>112</v>
      </c>
      <c r="T2" s="20" t="s">
        <v>67</v>
      </c>
      <c r="U2" s="25" t="s">
        <v>15</v>
      </c>
    </row>
    <row r="3" spans="1:21" ht="18.75" customHeight="1" x14ac:dyDescent="0.15">
      <c r="A3" s="19"/>
      <c r="B3" s="21"/>
      <c r="C3" s="27"/>
      <c r="D3" s="21"/>
      <c r="E3" s="21"/>
      <c r="F3" s="21"/>
      <c r="G3" s="21"/>
      <c r="H3" s="8" t="s">
        <v>68</v>
      </c>
      <c r="I3" s="8" t="s">
        <v>16</v>
      </c>
      <c r="J3" s="8" t="s">
        <v>17</v>
      </c>
      <c r="K3" s="8" t="s">
        <v>68</v>
      </c>
      <c r="L3" s="8" t="s">
        <v>16</v>
      </c>
      <c r="M3" s="8" t="s">
        <v>17</v>
      </c>
      <c r="N3" s="8" t="s">
        <v>69</v>
      </c>
      <c r="O3" s="8" t="s">
        <v>16</v>
      </c>
      <c r="P3" s="8" t="s">
        <v>17</v>
      </c>
      <c r="Q3" s="8" t="s">
        <v>16</v>
      </c>
      <c r="R3" s="8" t="s">
        <v>18</v>
      </c>
      <c r="S3" s="24"/>
      <c r="T3" s="21"/>
      <c r="U3" s="26"/>
    </row>
    <row r="4" spans="1:21" ht="26.25" customHeight="1" x14ac:dyDescent="0.15">
      <c r="A4" s="10">
        <v>1</v>
      </c>
      <c r="B4" s="2" t="s">
        <v>20</v>
      </c>
      <c r="C4" s="7">
        <v>43935</v>
      </c>
      <c r="D4" s="2" t="s">
        <v>52</v>
      </c>
      <c r="E4" s="2" t="s">
        <v>21</v>
      </c>
      <c r="F4" s="2" t="s">
        <v>22</v>
      </c>
      <c r="G4" s="2" t="s">
        <v>23</v>
      </c>
      <c r="H4" s="2" t="s">
        <v>71</v>
      </c>
      <c r="I4" s="2">
        <v>10</v>
      </c>
      <c r="J4" s="2">
        <f ca="1">RANDBETWEEN(10,50)</f>
        <v>35</v>
      </c>
      <c r="K4" s="2" t="s">
        <v>71</v>
      </c>
      <c r="L4" s="2">
        <v>15</v>
      </c>
      <c r="M4" s="2">
        <f ca="1">RANDBETWEEN(10,50)</f>
        <v>29</v>
      </c>
      <c r="N4" s="2" t="s">
        <v>91</v>
      </c>
      <c r="O4" s="2">
        <v>5</v>
      </c>
      <c r="P4" s="2">
        <f ca="1">RANDBETWEEN(10,50)</f>
        <v>43</v>
      </c>
      <c r="Q4" s="2">
        <f>I4+L4-O4</f>
        <v>20</v>
      </c>
      <c r="R4" s="6">
        <f ca="1">I4*J4+L4*M4-O4*P4</f>
        <v>570</v>
      </c>
      <c r="S4" s="9" t="str">
        <f>IF(Q4&lt;20,"库存过低",IF(Q4&gt;30,"库存过高",""))</f>
        <v/>
      </c>
      <c r="T4" s="14" t="s">
        <v>111</v>
      </c>
      <c r="U4" s="3"/>
    </row>
    <row r="5" spans="1:21" ht="26.25" customHeight="1" x14ac:dyDescent="0.15">
      <c r="A5" s="10">
        <v>2</v>
      </c>
      <c r="B5" s="2" t="s">
        <v>20</v>
      </c>
      <c r="C5" s="7">
        <v>43936</v>
      </c>
      <c r="D5" s="2" t="s">
        <v>0</v>
      </c>
      <c r="E5" s="2" t="s">
        <v>24</v>
      </c>
      <c r="F5" s="2" t="s">
        <v>25</v>
      </c>
      <c r="G5" s="2" t="s">
        <v>26</v>
      </c>
      <c r="H5" s="2" t="s">
        <v>72</v>
      </c>
      <c r="I5" s="2">
        <v>15</v>
      </c>
      <c r="J5" s="2">
        <f t="shared" ref="J5:J23" ca="1" si="0">RANDBETWEEN(10,50)</f>
        <v>50</v>
      </c>
      <c r="K5" s="2" t="s">
        <v>72</v>
      </c>
      <c r="L5" s="2">
        <v>12</v>
      </c>
      <c r="M5" s="2">
        <f t="shared" ref="M5:M23" ca="1" si="1">RANDBETWEEN(10,50)</f>
        <v>26</v>
      </c>
      <c r="N5" s="2" t="s">
        <v>92</v>
      </c>
      <c r="O5" s="2">
        <v>2</v>
      </c>
      <c r="P5" s="2">
        <f t="shared" ref="P5:P23" ca="1" si="2">RANDBETWEEN(10,50)</f>
        <v>12</v>
      </c>
      <c r="Q5" s="2">
        <f t="shared" ref="Q5:Q23" si="3">I5+L5-O5</f>
        <v>25</v>
      </c>
      <c r="R5" s="6">
        <f t="shared" ref="R5:R23" ca="1" si="4">I5*J5+L5*M5-O5*P5</f>
        <v>1038</v>
      </c>
      <c r="S5" s="9" t="str">
        <f t="shared" ref="S5:S23" si="5">IF(Q5&lt;20,"库存过低",IF(Q5&gt;30,"库存过高",""))</f>
        <v/>
      </c>
      <c r="T5" s="15"/>
      <c r="U5" s="3"/>
    </row>
    <row r="6" spans="1:21" ht="26.25" customHeight="1" x14ac:dyDescent="0.15">
      <c r="A6" s="10">
        <v>3</v>
      </c>
      <c r="B6" s="2" t="s">
        <v>20</v>
      </c>
      <c r="C6" s="7">
        <v>43937</v>
      </c>
      <c r="D6" s="2" t="s">
        <v>3</v>
      </c>
      <c r="E6" s="2" t="s">
        <v>27</v>
      </c>
      <c r="F6" s="2" t="s">
        <v>28</v>
      </c>
      <c r="G6" s="2" t="s">
        <v>26</v>
      </c>
      <c r="H6" s="2" t="s">
        <v>73</v>
      </c>
      <c r="I6" s="2">
        <v>12</v>
      </c>
      <c r="J6" s="2">
        <f t="shared" ca="1" si="0"/>
        <v>26</v>
      </c>
      <c r="K6" s="2" t="s">
        <v>73</v>
      </c>
      <c r="L6" s="2">
        <v>13</v>
      </c>
      <c r="M6" s="2">
        <f t="shared" ca="1" si="1"/>
        <v>10</v>
      </c>
      <c r="N6" s="2" t="s">
        <v>93</v>
      </c>
      <c r="O6" s="2">
        <v>3</v>
      </c>
      <c r="P6" s="2">
        <f t="shared" ca="1" si="2"/>
        <v>17</v>
      </c>
      <c r="Q6" s="2">
        <f t="shared" si="3"/>
        <v>22</v>
      </c>
      <c r="R6" s="6">
        <f t="shared" ca="1" si="4"/>
        <v>391</v>
      </c>
      <c r="S6" s="9" t="str">
        <f t="shared" si="5"/>
        <v/>
      </c>
      <c r="T6" s="15"/>
      <c r="U6" s="3"/>
    </row>
    <row r="7" spans="1:21" ht="26.25" customHeight="1" x14ac:dyDescent="0.15">
      <c r="A7" s="10">
        <v>4</v>
      </c>
      <c r="B7" s="2" t="s">
        <v>20</v>
      </c>
      <c r="C7" s="7">
        <v>43938</v>
      </c>
      <c r="D7" s="2" t="s">
        <v>2</v>
      </c>
      <c r="E7" s="2" t="s">
        <v>29</v>
      </c>
      <c r="F7" s="2" t="s">
        <v>30</v>
      </c>
      <c r="G7" s="2" t="s">
        <v>26</v>
      </c>
      <c r="H7" s="2" t="s">
        <v>74</v>
      </c>
      <c r="I7" s="2">
        <v>13</v>
      </c>
      <c r="J7" s="2">
        <f t="shared" ca="1" si="0"/>
        <v>12</v>
      </c>
      <c r="K7" s="2" t="s">
        <v>74</v>
      </c>
      <c r="L7" s="2">
        <v>15</v>
      </c>
      <c r="M7" s="2">
        <f t="shared" ca="1" si="1"/>
        <v>12</v>
      </c>
      <c r="N7" s="2" t="s">
        <v>94</v>
      </c>
      <c r="O7" s="2">
        <v>6</v>
      </c>
      <c r="P7" s="2">
        <f t="shared" ca="1" si="2"/>
        <v>28</v>
      </c>
      <c r="Q7" s="2">
        <f t="shared" si="3"/>
        <v>22</v>
      </c>
      <c r="R7" s="6">
        <f t="shared" ca="1" si="4"/>
        <v>168</v>
      </c>
      <c r="S7" s="9" t="str">
        <f t="shared" si="5"/>
        <v/>
      </c>
      <c r="T7" s="15"/>
      <c r="U7" s="3"/>
    </row>
    <row r="8" spans="1:21" ht="26.25" customHeight="1" x14ac:dyDescent="0.15">
      <c r="A8" s="10">
        <v>5</v>
      </c>
      <c r="B8" s="2" t="s">
        <v>31</v>
      </c>
      <c r="C8" s="7">
        <v>43939</v>
      </c>
      <c r="D8" s="2" t="s">
        <v>1</v>
      </c>
      <c r="E8" s="2" t="s">
        <v>32</v>
      </c>
      <c r="F8" s="2" t="s">
        <v>33</v>
      </c>
      <c r="G8" s="2" t="s">
        <v>23</v>
      </c>
      <c r="H8" s="2" t="s">
        <v>75</v>
      </c>
      <c r="I8" s="2">
        <v>15</v>
      </c>
      <c r="J8" s="2">
        <f t="shared" ca="1" si="0"/>
        <v>27</v>
      </c>
      <c r="K8" s="2" t="s">
        <v>75</v>
      </c>
      <c r="L8" s="2">
        <v>12</v>
      </c>
      <c r="M8" s="2">
        <f t="shared" ca="1" si="1"/>
        <v>46</v>
      </c>
      <c r="N8" s="2" t="s">
        <v>95</v>
      </c>
      <c r="O8" s="2">
        <v>5</v>
      </c>
      <c r="P8" s="2">
        <f t="shared" ca="1" si="2"/>
        <v>18</v>
      </c>
      <c r="Q8" s="2">
        <f t="shared" si="3"/>
        <v>22</v>
      </c>
      <c r="R8" s="6">
        <f t="shared" ca="1" si="4"/>
        <v>867</v>
      </c>
      <c r="S8" s="9" t="str">
        <f t="shared" si="5"/>
        <v/>
      </c>
      <c r="T8" s="15"/>
      <c r="U8" s="3"/>
    </row>
    <row r="9" spans="1:21" ht="26.25" customHeight="1" x14ac:dyDescent="0.15">
      <c r="A9" s="10">
        <v>6</v>
      </c>
      <c r="B9" s="2" t="s">
        <v>31</v>
      </c>
      <c r="C9" s="7">
        <v>43940</v>
      </c>
      <c r="D9" s="2" t="s">
        <v>4</v>
      </c>
      <c r="E9" s="2" t="s">
        <v>34</v>
      </c>
      <c r="F9" s="2" t="s">
        <v>35</v>
      </c>
      <c r="G9" s="2" t="s">
        <v>36</v>
      </c>
      <c r="H9" s="2" t="s">
        <v>76</v>
      </c>
      <c r="I9" s="2">
        <v>12</v>
      </c>
      <c r="J9" s="2">
        <f t="shared" ca="1" si="0"/>
        <v>16</v>
      </c>
      <c r="K9" s="2" t="s">
        <v>76</v>
      </c>
      <c r="L9" s="2">
        <v>13</v>
      </c>
      <c r="M9" s="2">
        <f t="shared" ca="1" si="1"/>
        <v>22</v>
      </c>
      <c r="N9" s="2" t="s">
        <v>96</v>
      </c>
      <c r="O9" s="2">
        <v>8</v>
      </c>
      <c r="P9" s="2">
        <f t="shared" ca="1" si="2"/>
        <v>13</v>
      </c>
      <c r="Q9" s="2">
        <f t="shared" si="3"/>
        <v>17</v>
      </c>
      <c r="R9" s="6">
        <f t="shared" ca="1" si="4"/>
        <v>374</v>
      </c>
      <c r="S9" s="9" t="str">
        <f t="shared" si="5"/>
        <v>库存过低</v>
      </c>
      <c r="T9" s="15"/>
      <c r="U9" s="3"/>
    </row>
    <row r="10" spans="1:21" ht="26.25" customHeight="1" x14ac:dyDescent="0.15">
      <c r="A10" s="10">
        <v>7</v>
      </c>
      <c r="B10" s="2" t="s">
        <v>31</v>
      </c>
      <c r="C10" s="7">
        <v>43941</v>
      </c>
      <c r="D10" s="2" t="s">
        <v>53</v>
      </c>
      <c r="E10" s="2" t="s">
        <v>37</v>
      </c>
      <c r="F10" s="2" t="s">
        <v>38</v>
      </c>
      <c r="G10" s="2" t="s">
        <v>39</v>
      </c>
      <c r="H10" s="2" t="s">
        <v>77</v>
      </c>
      <c r="I10" s="2">
        <v>10</v>
      </c>
      <c r="J10" s="2">
        <f t="shared" ca="1" si="0"/>
        <v>19</v>
      </c>
      <c r="K10" s="2" t="s">
        <v>77</v>
      </c>
      <c r="L10" s="2">
        <v>15</v>
      </c>
      <c r="M10" s="2">
        <f t="shared" ca="1" si="1"/>
        <v>45</v>
      </c>
      <c r="N10" s="2" t="s">
        <v>97</v>
      </c>
      <c r="O10" s="2">
        <v>2</v>
      </c>
      <c r="P10" s="2">
        <f t="shared" ca="1" si="2"/>
        <v>30</v>
      </c>
      <c r="Q10" s="2">
        <f>I10+L10-O10</f>
        <v>23</v>
      </c>
      <c r="R10" s="6">
        <f t="shared" ca="1" si="4"/>
        <v>805</v>
      </c>
      <c r="S10" s="9" t="str">
        <f t="shared" si="5"/>
        <v/>
      </c>
      <c r="T10" s="15"/>
      <c r="U10" s="3"/>
    </row>
    <row r="11" spans="1:21" ht="26.25" customHeight="1" x14ac:dyDescent="0.15">
      <c r="A11" s="10">
        <v>8</v>
      </c>
      <c r="B11" s="2" t="s">
        <v>31</v>
      </c>
      <c r="C11" s="7">
        <v>43942</v>
      </c>
      <c r="D11" s="2" t="s">
        <v>54</v>
      </c>
      <c r="E11" s="2" t="s">
        <v>40</v>
      </c>
      <c r="F11" s="2" t="s">
        <v>41</v>
      </c>
      <c r="G11" s="2" t="s">
        <v>26</v>
      </c>
      <c r="H11" s="2" t="s">
        <v>78</v>
      </c>
      <c r="I11" s="2">
        <v>12</v>
      </c>
      <c r="J11" s="2">
        <f t="shared" ca="1" si="0"/>
        <v>30</v>
      </c>
      <c r="K11" s="2" t="s">
        <v>78</v>
      </c>
      <c r="L11" s="2">
        <v>12</v>
      </c>
      <c r="M11" s="2">
        <f t="shared" ca="1" si="1"/>
        <v>42</v>
      </c>
      <c r="N11" s="2" t="s">
        <v>98</v>
      </c>
      <c r="O11" s="2">
        <v>3</v>
      </c>
      <c r="P11" s="2">
        <f t="shared" ca="1" si="2"/>
        <v>14</v>
      </c>
      <c r="Q11" s="2">
        <f t="shared" si="3"/>
        <v>21</v>
      </c>
      <c r="R11" s="6">
        <f t="shared" ca="1" si="4"/>
        <v>822</v>
      </c>
      <c r="S11" s="9" t="str">
        <f t="shared" si="5"/>
        <v/>
      </c>
      <c r="T11" s="15"/>
      <c r="U11" s="3"/>
    </row>
    <row r="12" spans="1:21" ht="26.25" customHeight="1" x14ac:dyDescent="0.15">
      <c r="A12" s="10">
        <v>9</v>
      </c>
      <c r="B12" s="2" t="s">
        <v>31</v>
      </c>
      <c r="C12" s="7">
        <v>43943</v>
      </c>
      <c r="D12" s="2" t="s">
        <v>55</v>
      </c>
      <c r="E12" s="2" t="s">
        <v>42</v>
      </c>
      <c r="F12" s="2" t="s">
        <v>43</v>
      </c>
      <c r="G12" s="2" t="s">
        <v>39</v>
      </c>
      <c r="H12" s="2" t="s">
        <v>79</v>
      </c>
      <c r="I12" s="2">
        <v>13</v>
      </c>
      <c r="J12" s="2">
        <f t="shared" ca="1" si="0"/>
        <v>22</v>
      </c>
      <c r="K12" s="2" t="s">
        <v>79</v>
      </c>
      <c r="L12" s="2">
        <v>10</v>
      </c>
      <c r="M12" s="2">
        <f t="shared" ca="1" si="1"/>
        <v>31</v>
      </c>
      <c r="N12" s="2" t="s">
        <v>99</v>
      </c>
      <c r="O12" s="2">
        <v>5</v>
      </c>
      <c r="P12" s="2">
        <f t="shared" ca="1" si="2"/>
        <v>39</v>
      </c>
      <c r="Q12" s="2">
        <f t="shared" si="3"/>
        <v>18</v>
      </c>
      <c r="R12" s="6">
        <f t="shared" ca="1" si="4"/>
        <v>401</v>
      </c>
      <c r="S12" s="9" t="str">
        <f t="shared" si="5"/>
        <v>库存过低</v>
      </c>
      <c r="T12" s="15"/>
      <c r="U12" s="3"/>
    </row>
    <row r="13" spans="1:21" ht="26.25" customHeight="1" x14ac:dyDescent="0.15">
      <c r="A13" s="10">
        <v>10</v>
      </c>
      <c r="B13" s="2" t="s">
        <v>44</v>
      </c>
      <c r="C13" s="7">
        <v>43944</v>
      </c>
      <c r="D13" s="2" t="s">
        <v>56</v>
      </c>
      <c r="E13" s="2" t="s">
        <v>45</v>
      </c>
      <c r="F13" s="2" t="s">
        <v>46</v>
      </c>
      <c r="G13" s="2" t="s">
        <v>39</v>
      </c>
      <c r="H13" s="2" t="s">
        <v>80</v>
      </c>
      <c r="I13" s="2">
        <v>15</v>
      </c>
      <c r="J13" s="2">
        <f t="shared" ca="1" si="0"/>
        <v>10</v>
      </c>
      <c r="K13" s="2" t="s">
        <v>80</v>
      </c>
      <c r="L13" s="2">
        <v>13</v>
      </c>
      <c r="M13" s="2">
        <f t="shared" ca="1" si="1"/>
        <v>21</v>
      </c>
      <c r="N13" s="2" t="s">
        <v>100</v>
      </c>
      <c r="O13" s="2">
        <v>3</v>
      </c>
      <c r="P13" s="2">
        <f t="shared" ca="1" si="2"/>
        <v>41</v>
      </c>
      <c r="Q13" s="2">
        <f t="shared" si="3"/>
        <v>25</v>
      </c>
      <c r="R13" s="6">
        <f t="shared" ca="1" si="4"/>
        <v>300</v>
      </c>
      <c r="S13" s="9" t="str">
        <f t="shared" si="5"/>
        <v/>
      </c>
      <c r="T13" s="15"/>
      <c r="U13" s="3"/>
    </row>
    <row r="14" spans="1:21" ht="26.25" customHeight="1" x14ac:dyDescent="0.15">
      <c r="A14" s="10">
        <v>11</v>
      </c>
      <c r="B14" s="2" t="s">
        <v>44</v>
      </c>
      <c r="C14" s="7">
        <v>43945</v>
      </c>
      <c r="D14" s="2" t="s">
        <v>57</v>
      </c>
      <c r="E14" s="2" t="s">
        <v>40</v>
      </c>
      <c r="F14" s="2" t="s">
        <v>47</v>
      </c>
      <c r="G14" s="2" t="s">
        <v>39</v>
      </c>
      <c r="H14" s="2" t="s">
        <v>81</v>
      </c>
      <c r="I14" s="2">
        <v>13</v>
      </c>
      <c r="J14" s="2">
        <f t="shared" ca="1" si="0"/>
        <v>27</v>
      </c>
      <c r="K14" s="2" t="s">
        <v>81</v>
      </c>
      <c r="L14" s="2">
        <v>15</v>
      </c>
      <c r="M14" s="2">
        <f t="shared" ca="1" si="1"/>
        <v>24</v>
      </c>
      <c r="N14" s="2" t="s">
        <v>101</v>
      </c>
      <c r="O14" s="2">
        <v>6</v>
      </c>
      <c r="P14" s="2">
        <f t="shared" ca="1" si="2"/>
        <v>14</v>
      </c>
      <c r="Q14" s="2">
        <f t="shared" si="3"/>
        <v>22</v>
      </c>
      <c r="R14" s="6">
        <f t="shared" ca="1" si="4"/>
        <v>627</v>
      </c>
      <c r="S14" s="9" t="str">
        <f t="shared" si="5"/>
        <v/>
      </c>
      <c r="T14" s="15"/>
      <c r="U14" s="3"/>
    </row>
    <row r="15" spans="1:21" ht="26.25" customHeight="1" x14ac:dyDescent="0.15">
      <c r="A15" s="10">
        <v>12</v>
      </c>
      <c r="B15" s="2" t="s">
        <v>44</v>
      </c>
      <c r="C15" s="7">
        <v>43946</v>
      </c>
      <c r="D15" s="2" t="s">
        <v>58</v>
      </c>
      <c r="E15" s="2" t="s">
        <v>48</v>
      </c>
      <c r="F15" s="2" t="s">
        <v>49</v>
      </c>
      <c r="G15" s="2" t="s">
        <v>39</v>
      </c>
      <c r="H15" s="2" t="s">
        <v>82</v>
      </c>
      <c r="I15" s="2">
        <v>15</v>
      </c>
      <c r="J15" s="2">
        <f t="shared" ca="1" si="0"/>
        <v>20</v>
      </c>
      <c r="K15" s="2" t="s">
        <v>82</v>
      </c>
      <c r="L15" s="2">
        <v>12</v>
      </c>
      <c r="M15" s="2">
        <f t="shared" ca="1" si="1"/>
        <v>21</v>
      </c>
      <c r="N15" s="2" t="s">
        <v>102</v>
      </c>
      <c r="O15" s="2">
        <v>4</v>
      </c>
      <c r="P15" s="2">
        <f t="shared" ca="1" si="2"/>
        <v>16</v>
      </c>
      <c r="Q15" s="2">
        <f t="shared" si="3"/>
        <v>23</v>
      </c>
      <c r="R15" s="6">
        <f t="shared" ca="1" si="4"/>
        <v>488</v>
      </c>
      <c r="S15" s="9" t="str">
        <f t="shared" si="5"/>
        <v/>
      </c>
      <c r="T15" s="15"/>
      <c r="U15" s="3"/>
    </row>
    <row r="16" spans="1:21" ht="26.25" customHeight="1" x14ac:dyDescent="0.15">
      <c r="A16" s="10">
        <v>13</v>
      </c>
      <c r="B16" s="2" t="s">
        <v>44</v>
      </c>
      <c r="C16" s="7">
        <v>43947</v>
      </c>
      <c r="D16" s="2" t="s">
        <v>59</v>
      </c>
      <c r="E16" s="2" t="s">
        <v>50</v>
      </c>
      <c r="F16" s="2" t="s">
        <v>51</v>
      </c>
      <c r="G16" s="2" t="s">
        <v>23</v>
      </c>
      <c r="H16" s="2" t="s">
        <v>83</v>
      </c>
      <c r="I16" s="2">
        <v>12</v>
      </c>
      <c r="J16" s="2">
        <f t="shared" ca="1" si="0"/>
        <v>15</v>
      </c>
      <c r="K16" s="2" t="s">
        <v>83</v>
      </c>
      <c r="L16" s="2">
        <v>13</v>
      </c>
      <c r="M16" s="2">
        <f t="shared" ca="1" si="1"/>
        <v>38</v>
      </c>
      <c r="N16" s="2" t="s">
        <v>103</v>
      </c>
      <c r="O16" s="2">
        <v>5</v>
      </c>
      <c r="P16" s="2">
        <f t="shared" ca="1" si="2"/>
        <v>19</v>
      </c>
      <c r="Q16" s="2">
        <f t="shared" si="3"/>
        <v>20</v>
      </c>
      <c r="R16" s="6">
        <f t="shared" ca="1" si="4"/>
        <v>579</v>
      </c>
      <c r="S16" s="9" t="str">
        <f t="shared" si="5"/>
        <v/>
      </c>
      <c r="T16" s="15"/>
      <c r="U16" s="3"/>
    </row>
    <row r="17" spans="1:21" ht="26.25" customHeight="1" x14ac:dyDescent="0.15">
      <c r="A17" s="10">
        <v>14</v>
      </c>
      <c r="B17" s="2" t="s">
        <v>20</v>
      </c>
      <c r="C17" s="7">
        <v>43948</v>
      </c>
      <c r="D17" s="2" t="s">
        <v>60</v>
      </c>
      <c r="E17" s="2" t="s">
        <v>37</v>
      </c>
      <c r="F17" s="2" t="s">
        <v>38</v>
      </c>
      <c r="G17" s="2" t="s">
        <v>39</v>
      </c>
      <c r="H17" s="2" t="s">
        <v>84</v>
      </c>
      <c r="I17" s="2">
        <v>10</v>
      </c>
      <c r="J17" s="2">
        <f t="shared" ca="1" si="0"/>
        <v>36</v>
      </c>
      <c r="K17" s="2" t="s">
        <v>84</v>
      </c>
      <c r="L17" s="2">
        <v>15</v>
      </c>
      <c r="M17" s="2">
        <f t="shared" ca="1" si="1"/>
        <v>12</v>
      </c>
      <c r="N17" s="2" t="s">
        <v>104</v>
      </c>
      <c r="O17" s="2">
        <v>8</v>
      </c>
      <c r="P17" s="2">
        <f t="shared" ca="1" si="2"/>
        <v>32</v>
      </c>
      <c r="Q17" s="2">
        <f t="shared" si="3"/>
        <v>17</v>
      </c>
      <c r="R17" s="6">
        <f t="shared" ca="1" si="4"/>
        <v>284</v>
      </c>
      <c r="S17" s="9" t="str">
        <f t="shared" si="5"/>
        <v>库存过低</v>
      </c>
      <c r="T17" s="15"/>
      <c r="U17" s="3"/>
    </row>
    <row r="18" spans="1:21" ht="26.25" customHeight="1" x14ac:dyDescent="0.15">
      <c r="A18" s="10">
        <v>15</v>
      </c>
      <c r="B18" s="2" t="s">
        <v>31</v>
      </c>
      <c r="C18" s="7">
        <v>43949</v>
      </c>
      <c r="D18" s="2" t="s">
        <v>61</v>
      </c>
      <c r="E18" s="2" t="s">
        <v>42</v>
      </c>
      <c r="F18" s="2" t="s">
        <v>43</v>
      </c>
      <c r="G18" s="2" t="s">
        <v>39</v>
      </c>
      <c r="H18" s="2" t="s">
        <v>85</v>
      </c>
      <c r="I18" s="2">
        <v>13</v>
      </c>
      <c r="J18" s="2">
        <f t="shared" ca="1" si="0"/>
        <v>22</v>
      </c>
      <c r="K18" s="2" t="s">
        <v>85</v>
      </c>
      <c r="L18" s="2">
        <v>12</v>
      </c>
      <c r="M18" s="2">
        <f t="shared" ca="1" si="1"/>
        <v>19</v>
      </c>
      <c r="N18" s="2" t="s">
        <v>105</v>
      </c>
      <c r="O18" s="2">
        <v>2</v>
      </c>
      <c r="P18" s="2">
        <f t="shared" ca="1" si="2"/>
        <v>19</v>
      </c>
      <c r="Q18" s="2">
        <f t="shared" si="3"/>
        <v>23</v>
      </c>
      <c r="R18" s="6">
        <f t="shared" ca="1" si="4"/>
        <v>476</v>
      </c>
      <c r="S18" s="9" t="str">
        <f t="shared" si="5"/>
        <v/>
      </c>
      <c r="T18" s="15"/>
      <c r="U18" s="3"/>
    </row>
    <row r="19" spans="1:21" ht="26.25" customHeight="1" x14ac:dyDescent="0.15">
      <c r="A19" s="10">
        <v>16</v>
      </c>
      <c r="B19" s="2" t="s">
        <v>20</v>
      </c>
      <c r="C19" s="7">
        <v>43950</v>
      </c>
      <c r="D19" s="2" t="s">
        <v>62</v>
      </c>
      <c r="E19" s="2" t="s">
        <v>40</v>
      </c>
      <c r="F19" s="2" t="s">
        <v>47</v>
      </c>
      <c r="G19" s="2" t="s">
        <v>39</v>
      </c>
      <c r="H19" s="2" t="s">
        <v>86</v>
      </c>
      <c r="I19" s="2">
        <v>15</v>
      </c>
      <c r="J19" s="2">
        <f t="shared" ca="1" si="0"/>
        <v>45</v>
      </c>
      <c r="K19" s="2" t="s">
        <v>86</v>
      </c>
      <c r="L19" s="2">
        <v>10</v>
      </c>
      <c r="M19" s="2">
        <f t="shared" ca="1" si="1"/>
        <v>25</v>
      </c>
      <c r="N19" s="2" t="s">
        <v>106</v>
      </c>
      <c r="O19" s="2">
        <v>3</v>
      </c>
      <c r="P19" s="2">
        <f t="shared" ca="1" si="2"/>
        <v>26</v>
      </c>
      <c r="Q19" s="2">
        <f t="shared" si="3"/>
        <v>22</v>
      </c>
      <c r="R19" s="6">
        <f t="shared" ca="1" si="4"/>
        <v>847</v>
      </c>
      <c r="S19" s="9" t="str">
        <f t="shared" si="5"/>
        <v/>
      </c>
      <c r="T19" s="15"/>
      <c r="U19" s="3"/>
    </row>
    <row r="20" spans="1:21" ht="26.25" customHeight="1" x14ac:dyDescent="0.15">
      <c r="A20" s="10">
        <v>17</v>
      </c>
      <c r="B20" s="2" t="s">
        <v>44</v>
      </c>
      <c r="C20" s="7">
        <v>43951</v>
      </c>
      <c r="D20" s="2" t="s">
        <v>63</v>
      </c>
      <c r="E20" s="2" t="s">
        <v>40</v>
      </c>
      <c r="F20" s="2" t="s">
        <v>41</v>
      </c>
      <c r="G20" s="2" t="s">
        <v>26</v>
      </c>
      <c r="H20" s="2" t="s">
        <v>87</v>
      </c>
      <c r="I20" s="2">
        <v>12</v>
      </c>
      <c r="J20" s="2">
        <f t="shared" ca="1" si="0"/>
        <v>28</v>
      </c>
      <c r="K20" s="2" t="s">
        <v>87</v>
      </c>
      <c r="L20" s="2">
        <v>12</v>
      </c>
      <c r="M20" s="2">
        <f t="shared" ca="1" si="1"/>
        <v>10</v>
      </c>
      <c r="N20" s="2" t="s">
        <v>107</v>
      </c>
      <c r="O20" s="2">
        <v>6</v>
      </c>
      <c r="P20" s="2">
        <f t="shared" ca="1" si="2"/>
        <v>45</v>
      </c>
      <c r="Q20" s="2">
        <f t="shared" si="3"/>
        <v>18</v>
      </c>
      <c r="R20" s="6">
        <f t="shared" ca="1" si="4"/>
        <v>186</v>
      </c>
      <c r="S20" s="9" t="str">
        <f t="shared" si="5"/>
        <v>库存过低</v>
      </c>
      <c r="T20" s="15"/>
      <c r="U20" s="3"/>
    </row>
    <row r="21" spans="1:21" ht="26.25" customHeight="1" x14ac:dyDescent="0.15">
      <c r="A21" s="10">
        <v>18</v>
      </c>
      <c r="B21" s="2" t="s">
        <v>31</v>
      </c>
      <c r="C21" s="7">
        <v>43952</v>
      </c>
      <c r="D21" s="2" t="s">
        <v>64</v>
      </c>
      <c r="E21" s="2" t="s">
        <v>50</v>
      </c>
      <c r="F21" s="2" t="s">
        <v>51</v>
      </c>
      <c r="G21" s="2" t="s">
        <v>23</v>
      </c>
      <c r="H21" s="2" t="s">
        <v>88</v>
      </c>
      <c r="I21" s="2">
        <v>10</v>
      </c>
      <c r="J21" s="2">
        <f t="shared" ca="1" si="0"/>
        <v>39</v>
      </c>
      <c r="K21" s="2" t="s">
        <v>88</v>
      </c>
      <c r="L21" s="2">
        <v>13</v>
      </c>
      <c r="M21" s="2">
        <f t="shared" ca="1" si="1"/>
        <v>37</v>
      </c>
      <c r="N21" s="2" t="s">
        <v>108</v>
      </c>
      <c r="O21" s="2">
        <v>5</v>
      </c>
      <c r="P21" s="2">
        <f t="shared" ca="1" si="2"/>
        <v>37</v>
      </c>
      <c r="Q21" s="2">
        <f t="shared" si="3"/>
        <v>18</v>
      </c>
      <c r="R21" s="6">
        <f t="shared" ca="1" si="4"/>
        <v>686</v>
      </c>
      <c r="S21" s="9" t="str">
        <f t="shared" si="5"/>
        <v>库存过低</v>
      </c>
      <c r="T21" s="15"/>
      <c r="U21" s="3"/>
    </row>
    <row r="22" spans="1:21" ht="26.25" customHeight="1" x14ac:dyDescent="0.15">
      <c r="A22" s="10">
        <v>19</v>
      </c>
      <c r="B22" s="2" t="s">
        <v>20</v>
      </c>
      <c r="C22" s="7">
        <v>43953</v>
      </c>
      <c r="D22" s="2" t="s">
        <v>65</v>
      </c>
      <c r="E22" s="2" t="s">
        <v>24</v>
      </c>
      <c r="F22" s="2" t="s">
        <v>25</v>
      </c>
      <c r="G22" s="2" t="s">
        <v>26</v>
      </c>
      <c r="H22" s="2" t="s">
        <v>89</v>
      </c>
      <c r="I22" s="2">
        <v>13</v>
      </c>
      <c r="J22" s="2">
        <f t="shared" ca="1" si="0"/>
        <v>39</v>
      </c>
      <c r="K22" s="2" t="s">
        <v>89</v>
      </c>
      <c r="L22" s="2">
        <v>15</v>
      </c>
      <c r="M22" s="2">
        <f t="shared" ca="1" si="1"/>
        <v>34</v>
      </c>
      <c r="N22" s="2" t="s">
        <v>109</v>
      </c>
      <c r="O22" s="2">
        <v>5</v>
      </c>
      <c r="P22" s="2">
        <f t="shared" ca="1" si="2"/>
        <v>37</v>
      </c>
      <c r="Q22" s="2">
        <f t="shared" si="3"/>
        <v>23</v>
      </c>
      <c r="R22" s="6">
        <f t="shared" ca="1" si="4"/>
        <v>832</v>
      </c>
      <c r="S22" s="9" t="str">
        <f t="shared" si="5"/>
        <v/>
      </c>
      <c r="T22" s="15"/>
      <c r="U22" s="3"/>
    </row>
    <row r="23" spans="1:21" ht="26.25" customHeight="1" x14ac:dyDescent="0.15">
      <c r="A23" s="11">
        <v>20</v>
      </c>
      <c r="B23" s="4" t="s">
        <v>31</v>
      </c>
      <c r="C23" s="12">
        <v>43954</v>
      </c>
      <c r="D23" s="4" t="s">
        <v>66</v>
      </c>
      <c r="E23" s="4" t="s">
        <v>32</v>
      </c>
      <c r="F23" s="4" t="s">
        <v>33</v>
      </c>
      <c r="G23" s="4" t="s">
        <v>23</v>
      </c>
      <c r="H23" s="4" t="s">
        <v>90</v>
      </c>
      <c r="I23" s="4">
        <v>15</v>
      </c>
      <c r="J23" s="4">
        <f t="shared" ca="1" si="0"/>
        <v>42</v>
      </c>
      <c r="K23" s="4" t="s">
        <v>90</v>
      </c>
      <c r="L23" s="4">
        <v>12</v>
      </c>
      <c r="M23" s="4">
        <f t="shared" ca="1" si="1"/>
        <v>11</v>
      </c>
      <c r="N23" s="4" t="s">
        <v>110</v>
      </c>
      <c r="O23" s="4">
        <v>6</v>
      </c>
      <c r="P23" s="4">
        <f t="shared" ca="1" si="2"/>
        <v>31</v>
      </c>
      <c r="Q23" s="4">
        <f t="shared" si="3"/>
        <v>21</v>
      </c>
      <c r="R23" s="13">
        <f t="shared" ca="1" si="4"/>
        <v>576</v>
      </c>
      <c r="S23" s="13" t="str">
        <f t="shared" si="5"/>
        <v/>
      </c>
      <c r="T23" s="16"/>
      <c r="U23" s="5"/>
    </row>
  </sheetData>
  <mergeCells count="16">
    <mergeCell ref="T4:T23"/>
    <mergeCell ref="A1:U1"/>
    <mergeCell ref="A2:A3"/>
    <mergeCell ref="B2:B3"/>
    <mergeCell ref="D2:D3"/>
    <mergeCell ref="E2:E3"/>
    <mergeCell ref="F2:F3"/>
    <mergeCell ref="G2:G3"/>
    <mergeCell ref="H2:J2"/>
    <mergeCell ref="K2:M2"/>
    <mergeCell ref="N2:P2"/>
    <mergeCell ref="S2:S3"/>
    <mergeCell ref="Q2:R2"/>
    <mergeCell ref="T2:T3"/>
    <mergeCell ref="U2:U3"/>
    <mergeCell ref="C2:C3"/>
  </mergeCells>
  <phoneticPr fontId="1" type="noConversion"/>
  <conditionalFormatting sqref="S4:S23">
    <cfRule type="cellIs" dxfId="0" priority="1" operator="equal">
      <formula>"库存过低"</formula>
    </cfRule>
  </conditionalFormatting>
  <dataValidations count="1">
    <dataValidation type="list" allowBlank="1" showInputMessage="1" showErrorMessage="1" sqref="B4:B23">
      <formula1>"A仓,B仓,C仓"</formula1>
    </dataValidation>
  </dataValidations>
  <pageMargins left="0.7" right="0.7" top="0.75" bottom="0.75" header="0.3" footer="0.3"/>
  <pageSetup paperSize="9" orientation="portrait" r:id="rId1"/>
  <headerFooter>
    <oddHeader>&amp;C&amp;K00+000莫恩达制作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出入库统计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2020-03-27T05:06:56Z</dcterms:created>
  <dcterms:modified xsi:type="dcterms:W3CDTF">2020-04-14T03:14:31Z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TemplateUUID">
    <vt:lpwstr>v1.0_mb_p1TnUGRN36tXv1oSWtjHKQ==</vt:lpwstr>
  </property>
</Properties>
</file>