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Sheet1!$B$1:$M$36</definedName>
    <definedName name="_xlnm.Print_Titles" localSheetId="0">Sheet1!$1:$6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<sst xmlns="http://schemas.openxmlformats.org/spreadsheetml/2006/main" count="14" uniqueCount="14">
  <si>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商品销售数据记录统计分析表</t>
  </si>
  <si>
    <t>每月销售金额合计及比例分析</t>
  </si>
  <si>
    <t>11月</t>
  </si>
  <si>
    <t>每日比例</t>
  </si>
  <si>
    <t>每日合计</t>
  </si>
  <si>
    <t>商品1</t>
  </si>
  <si>
    <t>商品2</t>
  </si>
  <si>
    <t>商品3</t>
  </si>
  <si>
    <t>商品4</t>
  </si>
  <si>
    <t>商品5</t>
  </si>
  <si>
    <t>商品6</t>
  </si>
  <si>
    <t>商品7</t>
  </si>
  <si>
    <t>商品8</t>
  </si>
  <si>
    <t>商品9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</si>
</sst>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4">
    <font>
      <sz val="11"/>
      <color theme="1"/>
      <name val="宋体"/>
      <charset val="134"/>
      <scheme val="minor"/>
    </font>
    <font>
      <sz val="14"/>
      <color theme="1"/>
      <name val="汉仪润圆-65简"/>
      <charset val="134"/>
    </font>
    <font>
      <sz val="28"/>
      <color theme="1"/>
      <name val="汉仪润圆-65简"/>
      <charset val="134"/>
    </font>
    <font>
      <sz val="14"/>
      <color theme="0"/>
      <name val="汉仪润圆-65简"/>
      <charset val="134"/>
    </font>
    <font>
      <sz val="14"/>
      <color indexed="8"/>
      <name val="汉仪润圆-6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2E908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medium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theme="0"/>
      </right>
      <top/>
      <bottom style="thin">
        <color rgb="FF2E908A"/>
      </bottom>
      <diagonal/>
    </border>
    <border>
      <left style="thin">
        <color theme="0"/>
      </left>
      <right style="thin">
        <color theme="0"/>
      </right>
      <top/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theme="0"/>
      </left>
      <right style="thin">
        <color rgb="FF2E908A"/>
      </right>
      <top/>
      <bottom style="thin">
        <color rgb="FF2E908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58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 wrapText="1"/>
    </xf>
    <xf numFmtId="176" fontId="1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EBAD"/>
      <color rgb="002E90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M36"/>
  <sheetViews>
    <sheetView showGridLines="0" tabSelected="1" workbookViewId="0">
      <selection activeCell="C22" sqref="C22"/>
    </sheetView>
  </sheetViews>
  <sheetFormatPr defaultColWidth="9" defaultRowHeight="26" customHeight="1"/>
  <cols>
    <col min="1" max="1" width="4.25" style="1" customWidth="1"/>
    <col min="2" max="2" width="12.625" style="1"/>
    <col min="3" max="4" width="14.875" style="1" customWidth="1"/>
    <col min="5" max="13" width="13.25" style="1" customWidth="1"/>
    <col min="14" max="16384" width="9" style="1"/>
  </cols>
  <sheetData>
    <row r="1" ht="12" customHeight="1"/>
    <row r="2" ht="33" customHeight="1" spans="2:1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2" customHeight="1"/>
    <row r="4" ht="29" customHeight="1" spans="2:13">
      <c r="B4" s="3" t="s">
        <v>1</v>
      </c>
      <c r="C4" s="4"/>
      <c r="D4" s="4"/>
      <c r="E4" s="5">
        <f>SUM(E7:E1001)</f>
        <v>59403.18</v>
      </c>
      <c r="F4" s="5">
        <f t="shared" ref="F4:M4" si="0">SUM(F7:F1001)</f>
        <v>78816</v>
      </c>
      <c r="G4" s="5">
        <f t="shared" si="0"/>
        <v>61488</v>
      </c>
      <c r="H4" s="5">
        <f t="shared" si="0"/>
        <v>103164</v>
      </c>
      <c r="I4" s="5">
        <f t="shared" si="0"/>
        <v>118411.38</v>
      </c>
      <c r="J4" s="5">
        <f t="shared" si="0"/>
        <v>61694.88</v>
      </c>
      <c r="K4" s="5">
        <f t="shared" si="0"/>
        <v>24180</v>
      </c>
      <c r="L4" s="5">
        <f t="shared" si="0"/>
        <v>95439.6</v>
      </c>
      <c r="M4" s="16">
        <f t="shared" si="0"/>
        <v>77916</v>
      </c>
    </row>
    <row r="5" ht="29" customHeight="1" spans="2:13">
      <c r="B5" s="6"/>
      <c r="C5" s="7"/>
      <c r="D5" s="7"/>
      <c r="E5" s="8">
        <f>E4/SUM($E$7:$M$1000)</f>
        <v>0.0872917585826129</v>
      </c>
      <c r="F5" s="8">
        <f t="shared" ref="F5:M5" si="1">F4/SUM($E$7:$M$1000)</f>
        <v>0.115818500700589</v>
      </c>
      <c r="G5" s="8">
        <f t="shared" si="1"/>
        <v>0.0903553589509468</v>
      </c>
      <c r="H5" s="8">
        <f t="shared" si="1"/>
        <v>0.151597388934678</v>
      </c>
      <c r="I5" s="8">
        <f t="shared" si="1"/>
        <v>0.174003102130122</v>
      </c>
      <c r="J5" s="8">
        <f t="shared" si="1"/>
        <v>0.0906593648815311</v>
      </c>
      <c r="K5" s="8">
        <f t="shared" si="1"/>
        <v>0.0355320156686491</v>
      </c>
      <c r="L5" s="8">
        <f t="shared" si="1"/>
        <v>0.140246541050852</v>
      </c>
      <c r="M5" s="17">
        <f t="shared" si="1"/>
        <v>0.114495969100019</v>
      </c>
    </row>
    <row r="6" ht="29" customHeight="1" spans="2:13">
      <c r="B6" s="9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8" t="s">
        <v>13</v>
      </c>
    </row>
    <row r="7" ht="29" customHeight="1" spans="2:13">
      <c r="B7" s="11">
        <v>44501</v>
      </c>
      <c r="C7" s="12">
        <f>IFERROR(D7/SUM($E$7:$M$1002),"")</f>
        <v>0.00473025469137226</v>
      </c>
      <c r="D7" s="13">
        <f>SUM(E7:M7)</f>
        <v>3219</v>
      </c>
      <c r="E7" s="14">
        <v>666</v>
      </c>
      <c r="F7" s="14">
        <v>777</v>
      </c>
      <c r="G7" s="14"/>
      <c r="H7" s="14">
        <v>888</v>
      </c>
      <c r="I7" s="14"/>
      <c r="J7" s="14">
        <v>555</v>
      </c>
      <c r="K7" s="14"/>
      <c r="L7" s="14">
        <v>333</v>
      </c>
      <c r="M7" s="14"/>
    </row>
    <row r="8" ht="29" customHeight="1" spans="2:13">
      <c r="B8" s="11">
        <f>B7+1</f>
        <v>44502</v>
      </c>
      <c r="C8" s="12">
        <f t="shared" ref="C8:C36" si="2">IFERROR(D8/SUM($E$7:$M$1002),"")</f>
        <v>0.0152507731519737</v>
      </c>
      <c r="D8" s="13">
        <f t="shared" ref="D8:D36" si="3">SUM(E8:M8)</f>
        <v>10378.35</v>
      </c>
      <c r="E8" s="14"/>
      <c r="F8" s="15">
        <v>309.5</v>
      </c>
      <c r="G8" s="15">
        <v>354</v>
      </c>
      <c r="H8" s="15">
        <v>9714.85</v>
      </c>
      <c r="I8" s="14"/>
      <c r="J8" s="14"/>
      <c r="K8" s="14"/>
      <c r="L8" s="14"/>
      <c r="M8" s="14"/>
    </row>
    <row r="9" ht="29" customHeight="1" spans="2:13">
      <c r="B9" s="11">
        <f t="shared" ref="B9:B36" si="4">B8+1</f>
        <v>44503</v>
      </c>
      <c r="C9" s="12">
        <f t="shared" si="2"/>
        <v>0.0370253007936483</v>
      </c>
      <c r="D9" s="13">
        <f t="shared" si="3"/>
        <v>25196.2</v>
      </c>
      <c r="E9" s="15">
        <v>5190</v>
      </c>
      <c r="F9" s="15">
        <v>3564</v>
      </c>
      <c r="G9" s="15">
        <v>1674</v>
      </c>
      <c r="H9" s="15">
        <v>3798.2</v>
      </c>
      <c r="I9" s="15">
        <v>7440</v>
      </c>
      <c r="J9" s="15">
        <v>1130</v>
      </c>
      <c r="K9" s="15">
        <v>900</v>
      </c>
      <c r="L9" s="15">
        <v>1500</v>
      </c>
      <c r="M9" s="14"/>
    </row>
    <row r="10" ht="29" customHeight="1" spans="2:13">
      <c r="B10" s="11">
        <f t="shared" si="4"/>
        <v>44504</v>
      </c>
      <c r="C10" s="12">
        <f t="shared" si="2"/>
        <v>0.0408280493787452</v>
      </c>
      <c r="D10" s="13">
        <f t="shared" si="3"/>
        <v>27784.02</v>
      </c>
      <c r="E10" s="14"/>
      <c r="F10" s="15">
        <v>1160</v>
      </c>
      <c r="G10" s="15">
        <v>3625</v>
      </c>
      <c r="H10" s="15">
        <v>1112.95</v>
      </c>
      <c r="I10" s="15">
        <v>7013.07</v>
      </c>
      <c r="J10" s="15">
        <v>1716</v>
      </c>
      <c r="K10" s="15">
        <v>1030</v>
      </c>
      <c r="L10" s="15">
        <v>9102</v>
      </c>
      <c r="M10" s="15">
        <v>3025</v>
      </c>
    </row>
    <row r="11" ht="29" customHeight="1" spans="2:13">
      <c r="B11" s="11">
        <f t="shared" si="4"/>
        <v>44505</v>
      </c>
      <c r="C11" s="12">
        <f t="shared" si="2"/>
        <v>0.0688322886509272</v>
      </c>
      <c r="D11" s="13">
        <f t="shared" si="3"/>
        <v>46841.27</v>
      </c>
      <c r="E11" s="15">
        <v>4044.53</v>
      </c>
      <c r="F11" s="15">
        <v>7325.5</v>
      </c>
      <c r="G11" s="15">
        <v>4595</v>
      </c>
      <c r="H11" s="15">
        <v>1680</v>
      </c>
      <c r="I11" s="15">
        <v>5282.16</v>
      </c>
      <c r="J11" s="15">
        <v>6881.48</v>
      </c>
      <c r="K11" s="15">
        <v>2100</v>
      </c>
      <c r="L11" s="15">
        <v>4971.6</v>
      </c>
      <c r="M11" s="15">
        <v>9961</v>
      </c>
    </row>
    <row r="12" ht="29" customHeight="1" spans="2:13">
      <c r="B12" s="11">
        <f t="shared" si="4"/>
        <v>44506</v>
      </c>
      <c r="C12" s="12">
        <f t="shared" si="2"/>
        <v>0.00473025469137226</v>
      </c>
      <c r="D12" s="13">
        <f t="shared" si="3"/>
        <v>3219</v>
      </c>
      <c r="E12" s="14">
        <v>666</v>
      </c>
      <c r="F12" s="14">
        <v>777</v>
      </c>
      <c r="G12" s="14"/>
      <c r="H12" s="14">
        <v>888</v>
      </c>
      <c r="I12" s="14"/>
      <c r="J12" s="14">
        <v>555</v>
      </c>
      <c r="K12" s="14"/>
      <c r="L12" s="14">
        <v>333</v>
      </c>
      <c r="M12" s="14"/>
    </row>
    <row r="13" ht="29" customHeight="1" spans="2:13">
      <c r="B13" s="11">
        <f t="shared" si="4"/>
        <v>44507</v>
      </c>
      <c r="C13" s="12">
        <f t="shared" si="2"/>
        <v>0.0152507731519737</v>
      </c>
      <c r="D13" s="13">
        <f t="shared" si="3"/>
        <v>10378.35</v>
      </c>
      <c r="E13" s="14"/>
      <c r="F13" s="15">
        <v>309.5</v>
      </c>
      <c r="G13" s="15">
        <v>354</v>
      </c>
      <c r="H13" s="15">
        <v>9714.85</v>
      </c>
      <c r="I13" s="14"/>
      <c r="J13" s="14"/>
      <c r="K13" s="14"/>
      <c r="L13" s="14"/>
      <c r="M13" s="14"/>
    </row>
    <row r="14" ht="29" customHeight="1" spans="2:13">
      <c r="B14" s="11">
        <f t="shared" si="4"/>
        <v>44508</v>
      </c>
      <c r="C14" s="12">
        <f t="shared" si="2"/>
        <v>0.0370253007936483</v>
      </c>
      <c r="D14" s="13">
        <f t="shared" si="3"/>
        <v>25196.2</v>
      </c>
      <c r="E14" s="15">
        <v>5190</v>
      </c>
      <c r="F14" s="15">
        <v>3564</v>
      </c>
      <c r="G14" s="15">
        <v>1674</v>
      </c>
      <c r="H14" s="15">
        <v>3798.2</v>
      </c>
      <c r="I14" s="15">
        <v>7440</v>
      </c>
      <c r="J14" s="15">
        <v>1130</v>
      </c>
      <c r="K14" s="15">
        <v>900</v>
      </c>
      <c r="L14" s="15">
        <v>1500</v>
      </c>
      <c r="M14" s="14"/>
    </row>
    <row r="15" ht="29" customHeight="1" spans="2:13">
      <c r="B15" s="11">
        <f t="shared" si="4"/>
        <v>44509</v>
      </c>
      <c r="C15" s="12">
        <f t="shared" si="2"/>
        <v>0.0408280493787452</v>
      </c>
      <c r="D15" s="13">
        <f t="shared" si="3"/>
        <v>27784.02</v>
      </c>
      <c r="E15" s="14"/>
      <c r="F15" s="15">
        <v>1160</v>
      </c>
      <c r="G15" s="15">
        <v>3625</v>
      </c>
      <c r="H15" s="15">
        <v>1112.95</v>
      </c>
      <c r="I15" s="15">
        <v>7013.07</v>
      </c>
      <c r="J15" s="15">
        <v>1716</v>
      </c>
      <c r="K15" s="15">
        <v>1030</v>
      </c>
      <c r="L15" s="15">
        <v>9102</v>
      </c>
      <c r="M15" s="15">
        <v>3025</v>
      </c>
    </row>
    <row r="16" ht="29" customHeight="1" spans="2:13">
      <c r="B16" s="11">
        <f t="shared" si="4"/>
        <v>44510</v>
      </c>
      <c r="C16" s="12">
        <f t="shared" si="2"/>
        <v>0.0688322886509272</v>
      </c>
      <c r="D16" s="13">
        <f t="shared" si="3"/>
        <v>46841.27</v>
      </c>
      <c r="E16" s="15">
        <v>4044.53</v>
      </c>
      <c r="F16" s="15">
        <v>7325.5</v>
      </c>
      <c r="G16" s="15">
        <v>4595</v>
      </c>
      <c r="H16" s="15">
        <v>1680</v>
      </c>
      <c r="I16" s="15">
        <v>5282.16</v>
      </c>
      <c r="J16" s="15">
        <v>6881.48</v>
      </c>
      <c r="K16" s="15">
        <v>2100</v>
      </c>
      <c r="L16" s="15">
        <v>4971.6</v>
      </c>
      <c r="M16" s="15">
        <v>9961</v>
      </c>
    </row>
    <row r="17" ht="29" customHeight="1" spans="2:13">
      <c r="B17" s="11">
        <f t="shared" si="4"/>
        <v>44511</v>
      </c>
      <c r="C17" s="12">
        <f t="shared" si="2"/>
        <v>0.00473025469137226</v>
      </c>
      <c r="D17" s="13">
        <f t="shared" si="3"/>
        <v>3219</v>
      </c>
      <c r="E17" s="14">
        <v>666</v>
      </c>
      <c r="F17" s="14">
        <v>777</v>
      </c>
      <c r="G17" s="14"/>
      <c r="H17" s="14">
        <v>888</v>
      </c>
      <c r="I17" s="14"/>
      <c r="J17" s="14">
        <v>555</v>
      </c>
      <c r="K17" s="14"/>
      <c r="L17" s="14">
        <v>333</v>
      </c>
      <c r="M17" s="14"/>
    </row>
    <row r="18" ht="29" customHeight="1" spans="2:13">
      <c r="B18" s="11">
        <f t="shared" si="4"/>
        <v>44512</v>
      </c>
      <c r="C18" s="12">
        <f t="shared" si="2"/>
        <v>0.0152507731519737</v>
      </c>
      <c r="D18" s="13">
        <f t="shared" si="3"/>
        <v>10378.35</v>
      </c>
      <c r="E18" s="14"/>
      <c r="F18" s="15">
        <v>309.5</v>
      </c>
      <c r="G18" s="15">
        <v>354</v>
      </c>
      <c r="H18" s="15">
        <v>9714.85</v>
      </c>
      <c r="I18" s="14"/>
      <c r="J18" s="14"/>
      <c r="K18" s="14"/>
      <c r="L18" s="14"/>
      <c r="M18" s="14"/>
    </row>
    <row r="19" ht="29" customHeight="1" spans="2:13">
      <c r="B19" s="11">
        <f t="shared" si="4"/>
        <v>44513</v>
      </c>
      <c r="C19" s="12">
        <f t="shared" si="2"/>
        <v>0.0370253007936483</v>
      </c>
      <c r="D19" s="13">
        <f t="shared" si="3"/>
        <v>25196.2</v>
      </c>
      <c r="E19" s="15">
        <v>5190</v>
      </c>
      <c r="F19" s="15">
        <v>3564</v>
      </c>
      <c r="G19" s="15">
        <v>1674</v>
      </c>
      <c r="H19" s="15">
        <v>3798.2</v>
      </c>
      <c r="I19" s="15">
        <v>7440</v>
      </c>
      <c r="J19" s="15">
        <v>1130</v>
      </c>
      <c r="K19" s="15">
        <v>900</v>
      </c>
      <c r="L19" s="15">
        <v>1500</v>
      </c>
      <c r="M19" s="14"/>
    </row>
    <row r="20" ht="29" customHeight="1" spans="2:13">
      <c r="B20" s="11">
        <f t="shared" si="4"/>
        <v>44514</v>
      </c>
      <c r="C20" s="12">
        <f t="shared" si="2"/>
        <v>0.0408280493787452</v>
      </c>
      <c r="D20" s="13">
        <f t="shared" si="3"/>
        <v>27784.02</v>
      </c>
      <c r="E20" s="14"/>
      <c r="F20" s="15">
        <v>1160</v>
      </c>
      <c r="G20" s="15">
        <v>3625</v>
      </c>
      <c r="H20" s="15">
        <v>1112.95</v>
      </c>
      <c r="I20" s="15">
        <v>7013.07</v>
      </c>
      <c r="J20" s="15">
        <v>1716</v>
      </c>
      <c r="K20" s="15">
        <v>1030</v>
      </c>
      <c r="L20" s="15">
        <v>9102</v>
      </c>
      <c r="M20" s="15">
        <v>3025</v>
      </c>
    </row>
    <row r="21" ht="29" customHeight="1" spans="2:13">
      <c r="B21" s="11">
        <f t="shared" si="4"/>
        <v>44515</v>
      </c>
      <c r="C21" s="12">
        <f t="shared" si="2"/>
        <v>0.0688322886509272</v>
      </c>
      <c r="D21" s="13">
        <f t="shared" si="3"/>
        <v>46841.27</v>
      </c>
      <c r="E21" s="15">
        <v>4044.53</v>
      </c>
      <c r="F21" s="15">
        <v>7325.5</v>
      </c>
      <c r="G21" s="15">
        <v>4595</v>
      </c>
      <c r="H21" s="15">
        <v>1680</v>
      </c>
      <c r="I21" s="15">
        <v>5282.16</v>
      </c>
      <c r="J21" s="15">
        <v>6881.48</v>
      </c>
      <c r="K21" s="15">
        <v>2100</v>
      </c>
      <c r="L21" s="15">
        <v>4971.6</v>
      </c>
      <c r="M21" s="15">
        <v>9961</v>
      </c>
    </row>
    <row r="22" ht="29" customHeight="1" spans="2:13">
      <c r="B22" s="11">
        <f t="shared" si="4"/>
        <v>44516</v>
      </c>
      <c r="C22" s="12">
        <f t="shared" si="2"/>
        <v>0.00473025469137226</v>
      </c>
      <c r="D22" s="13">
        <f t="shared" si="3"/>
        <v>3219</v>
      </c>
      <c r="E22" s="14">
        <v>666</v>
      </c>
      <c r="F22" s="14">
        <v>777</v>
      </c>
      <c r="G22" s="14"/>
      <c r="H22" s="14">
        <v>888</v>
      </c>
      <c r="I22" s="14"/>
      <c r="J22" s="14">
        <v>555</v>
      </c>
      <c r="K22" s="14"/>
      <c r="L22" s="14">
        <v>333</v>
      </c>
      <c r="M22" s="14"/>
    </row>
    <row r="23" ht="29" customHeight="1" spans="2:13">
      <c r="B23" s="11">
        <f t="shared" si="4"/>
        <v>44517</v>
      </c>
      <c r="C23" s="12">
        <f t="shared" si="2"/>
        <v>0.0152507731519737</v>
      </c>
      <c r="D23" s="13">
        <f t="shared" si="3"/>
        <v>10378.35</v>
      </c>
      <c r="E23" s="14"/>
      <c r="F23" s="15">
        <v>309.5</v>
      </c>
      <c r="G23" s="15">
        <v>354</v>
      </c>
      <c r="H23" s="15">
        <v>9714.85</v>
      </c>
      <c r="I23" s="14"/>
      <c r="J23" s="14"/>
      <c r="K23" s="14"/>
      <c r="L23" s="14"/>
      <c r="M23" s="14"/>
    </row>
    <row r="24" ht="29" customHeight="1" spans="2:13">
      <c r="B24" s="11">
        <f t="shared" si="4"/>
        <v>44518</v>
      </c>
      <c r="C24" s="12">
        <f t="shared" si="2"/>
        <v>0.0370253007936483</v>
      </c>
      <c r="D24" s="13">
        <f t="shared" si="3"/>
        <v>25196.2</v>
      </c>
      <c r="E24" s="15">
        <v>5190</v>
      </c>
      <c r="F24" s="15">
        <v>3564</v>
      </c>
      <c r="G24" s="15">
        <v>1674</v>
      </c>
      <c r="H24" s="15">
        <v>3798.2</v>
      </c>
      <c r="I24" s="15">
        <v>7440</v>
      </c>
      <c r="J24" s="15">
        <v>1130</v>
      </c>
      <c r="K24" s="15">
        <v>900</v>
      </c>
      <c r="L24" s="15">
        <v>1500</v>
      </c>
      <c r="M24" s="14"/>
    </row>
    <row r="25" ht="29" customHeight="1" spans="2:13">
      <c r="B25" s="11">
        <f t="shared" si="4"/>
        <v>44519</v>
      </c>
      <c r="C25" s="12">
        <f t="shared" si="2"/>
        <v>0.0408280493787452</v>
      </c>
      <c r="D25" s="13">
        <f t="shared" si="3"/>
        <v>27784.02</v>
      </c>
      <c r="E25" s="14"/>
      <c r="F25" s="15">
        <v>1160</v>
      </c>
      <c r="G25" s="15">
        <v>3625</v>
      </c>
      <c r="H25" s="15">
        <v>1112.95</v>
      </c>
      <c r="I25" s="15">
        <v>7013.07</v>
      </c>
      <c r="J25" s="15">
        <v>1716</v>
      </c>
      <c r="K25" s="15">
        <v>1030</v>
      </c>
      <c r="L25" s="15">
        <v>9102</v>
      </c>
      <c r="M25" s="15">
        <v>3025</v>
      </c>
    </row>
    <row r="26" ht="29" customHeight="1" spans="2:13">
      <c r="B26" s="11">
        <f t="shared" si="4"/>
        <v>44520</v>
      </c>
      <c r="C26" s="12">
        <f t="shared" si="2"/>
        <v>0.0688322886509272</v>
      </c>
      <c r="D26" s="13">
        <f t="shared" si="3"/>
        <v>46841.27</v>
      </c>
      <c r="E26" s="15">
        <v>4044.53</v>
      </c>
      <c r="F26" s="15">
        <v>7325.5</v>
      </c>
      <c r="G26" s="15">
        <v>4595</v>
      </c>
      <c r="H26" s="15">
        <v>1680</v>
      </c>
      <c r="I26" s="15">
        <v>5282.16</v>
      </c>
      <c r="J26" s="15">
        <v>6881.48</v>
      </c>
      <c r="K26" s="15">
        <v>2100</v>
      </c>
      <c r="L26" s="15">
        <v>4971.6</v>
      </c>
      <c r="M26" s="15">
        <v>9961</v>
      </c>
    </row>
    <row r="27" ht="29" customHeight="1" spans="2:13">
      <c r="B27" s="11">
        <f t="shared" si="4"/>
        <v>44521</v>
      </c>
      <c r="C27" s="12">
        <f t="shared" si="2"/>
        <v>0.00473025469137226</v>
      </c>
      <c r="D27" s="13">
        <f t="shared" si="3"/>
        <v>3219</v>
      </c>
      <c r="E27" s="14">
        <v>666</v>
      </c>
      <c r="F27" s="14">
        <v>777</v>
      </c>
      <c r="G27" s="14"/>
      <c r="H27" s="14">
        <v>888</v>
      </c>
      <c r="I27" s="14"/>
      <c r="J27" s="14">
        <v>555</v>
      </c>
      <c r="K27" s="14"/>
      <c r="L27" s="14">
        <v>333</v>
      </c>
      <c r="M27" s="14"/>
    </row>
    <row r="28" ht="29" customHeight="1" spans="2:13">
      <c r="B28" s="11">
        <f t="shared" si="4"/>
        <v>44522</v>
      </c>
      <c r="C28" s="12">
        <f t="shared" si="2"/>
        <v>0.0152507731519737</v>
      </c>
      <c r="D28" s="13">
        <f t="shared" si="3"/>
        <v>10378.35</v>
      </c>
      <c r="E28" s="14"/>
      <c r="F28" s="15">
        <v>309.5</v>
      </c>
      <c r="G28" s="15">
        <v>354</v>
      </c>
      <c r="H28" s="15">
        <v>9714.85</v>
      </c>
      <c r="I28" s="14"/>
      <c r="J28" s="14"/>
      <c r="K28" s="14"/>
      <c r="L28" s="14"/>
      <c r="M28" s="14"/>
    </row>
    <row r="29" ht="29" customHeight="1" spans="2:13">
      <c r="B29" s="11">
        <f t="shared" si="4"/>
        <v>44523</v>
      </c>
      <c r="C29" s="12">
        <f t="shared" si="2"/>
        <v>0.0370253007936483</v>
      </c>
      <c r="D29" s="13">
        <f t="shared" si="3"/>
        <v>25196.2</v>
      </c>
      <c r="E29" s="15">
        <v>5190</v>
      </c>
      <c r="F29" s="15">
        <v>3564</v>
      </c>
      <c r="G29" s="15">
        <v>1674</v>
      </c>
      <c r="H29" s="15">
        <v>3798.2</v>
      </c>
      <c r="I29" s="15">
        <v>7440</v>
      </c>
      <c r="J29" s="15">
        <v>1130</v>
      </c>
      <c r="K29" s="15">
        <v>900</v>
      </c>
      <c r="L29" s="15">
        <v>1500</v>
      </c>
      <c r="M29" s="14"/>
    </row>
    <row r="30" ht="29" customHeight="1" spans="2:13">
      <c r="B30" s="11">
        <f t="shared" si="4"/>
        <v>44524</v>
      </c>
      <c r="C30" s="12">
        <f t="shared" si="2"/>
        <v>0.0408280493787452</v>
      </c>
      <c r="D30" s="13">
        <f t="shared" si="3"/>
        <v>27784.02</v>
      </c>
      <c r="E30" s="14"/>
      <c r="F30" s="15">
        <v>1160</v>
      </c>
      <c r="G30" s="15">
        <v>3625</v>
      </c>
      <c r="H30" s="15">
        <v>1112.95</v>
      </c>
      <c r="I30" s="15">
        <v>7013.07</v>
      </c>
      <c r="J30" s="15">
        <v>1716</v>
      </c>
      <c r="K30" s="15">
        <v>1030</v>
      </c>
      <c r="L30" s="15">
        <v>9102</v>
      </c>
      <c r="M30" s="15">
        <v>3025</v>
      </c>
    </row>
    <row r="31" ht="29" customHeight="1" spans="2:13">
      <c r="B31" s="11">
        <f t="shared" si="4"/>
        <v>44525</v>
      </c>
      <c r="C31" s="12">
        <f t="shared" si="2"/>
        <v>0.0688322886509272</v>
      </c>
      <c r="D31" s="13">
        <f t="shared" si="3"/>
        <v>46841.27</v>
      </c>
      <c r="E31" s="15">
        <v>4044.53</v>
      </c>
      <c r="F31" s="15">
        <v>7325.5</v>
      </c>
      <c r="G31" s="15">
        <v>4595</v>
      </c>
      <c r="H31" s="15">
        <v>1680</v>
      </c>
      <c r="I31" s="15">
        <v>5282.16</v>
      </c>
      <c r="J31" s="15">
        <v>6881.48</v>
      </c>
      <c r="K31" s="15">
        <v>2100</v>
      </c>
      <c r="L31" s="15">
        <v>4971.6</v>
      </c>
      <c r="M31" s="15">
        <v>9961</v>
      </c>
    </row>
    <row r="32" ht="29" customHeight="1" spans="2:13">
      <c r="B32" s="11">
        <f t="shared" si="4"/>
        <v>44526</v>
      </c>
      <c r="C32" s="12">
        <f t="shared" si="2"/>
        <v>0.00473025469137226</v>
      </c>
      <c r="D32" s="13">
        <f t="shared" si="3"/>
        <v>3219</v>
      </c>
      <c r="E32" s="14">
        <v>666</v>
      </c>
      <c r="F32" s="14">
        <v>777</v>
      </c>
      <c r="G32" s="14"/>
      <c r="H32" s="14">
        <v>888</v>
      </c>
      <c r="I32" s="14"/>
      <c r="J32" s="14">
        <v>555</v>
      </c>
      <c r="K32" s="14"/>
      <c r="L32" s="14">
        <v>333</v>
      </c>
      <c r="M32" s="14"/>
    </row>
    <row r="33" ht="29" customHeight="1" spans="2:13">
      <c r="B33" s="11">
        <f t="shared" si="4"/>
        <v>44527</v>
      </c>
      <c r="C33" s="12">
        <f t="shared" si="2"/>
        <v>0.0152507731519737</v>
      </c>
      <c r="D33" s="13">
        <f t="shared" si="3"/>
        <v>10378.35</v>
      </c>
      <c r="E33" s="14"/>
      <c r="F33" s="15">
        <v>309.5</v>
      </c>
      <c r="G33" s="15">
        <v>354</v>
      </c>
      <c r="H33" s="15">
        <v>9714.85</v>
      </c>
      <c r="I33" s="14"/>
      <c r="J33" s="14"/>
      <c r="K33" s="14"/>
      <c r="L33" s="14"/>
      <c r="M33" s="14"/>
    </row>
    <row r="34" ht="29" customHeight="1" spans="2:13">
      <c r="B34" s="11">
        <f t="shared" si="4"/>
        <v>44528</v>
      </c>
      <c r="C34" s="12">
        <f t="shared" si="2"/>
        <v>0.0370253007936483</v>
      </c>
      <c r="D34" s="13">
        <f t="shared" si="3"/>
        <v>25196.2</v>
      </c>
      <c r="E34" s="15">
        <v>5190</v>
      </c>
      <c r="F34" s="15">
        <v>3564</v>
      </c>
      <c r="G34" s="15">
        <v>1674</v>
      </c>
      <c r="H34" s="15">
        <v>3798.2</v>
      </c>
      <c r="I34" s="15">
        <v>7440</v>
      </c>
      <c r="J34" s="15">
        <v>1130</v>
      </c>
      <c r="K34" s="15">
        <v>900</v>
      </c>
      <c r="L34" s="15">
        <v>1500</v>
      </c>
      <c r="M34" s="14"/>
    </row>
    <row r="35" ht="29" customHeight="1" spans="2:13">
      <c r="B35" s="11">
        <f t="shared" si="4"/>
        <v>44529</v>
      </c>
      <c r="C35" s="12">
        <f t="shared" si="2"/>
        <v>0.0408280493787452</v>
      </c>
      <c r="D35" s="13">
        <f t="shared" si="3"/>
        <v>27784.02</v>
      </c>
      <c r="E35" s="14"/>
      <c r="F35" s="15">
        <v>1160</v>
      </c>
      <c r="G35" s="15">
        <v>3625</v>
      </c>
      <c r="H35" s="15">
        <v>1112.95</v>
      </c>
      <c r="I35" s="15">
        <v>7013.07</v>
      </c>
      <c r="J35" s="15">
        <v>1716</v>
      </c>
      <c r="K35" s="15">
        <v>1030</v>
      </c>
      <c r="L35" s="15">
        <v>9102</v>
      </c>
      <c r="M35" s="15">
        <v>3025</v>
      </c>
    </row>
    <row r="36" ht="29" customHeight="1" spans="2:13">
      <c r="B36" s="11">
        <f t="shared" si="4"/>
        <v>44530</v>
      </c>
      <c r="C36" s="12">
        <f t="shared" si="2"/>
        <v>0.0688322886509272</v>
      </c>
      <c r="D36" s="13">
        <f t="shared" si="3"/>
        <v>46841.27</v>
      </c>
      <c r="E36" s="15">
        <v>4044.53</v>
      </c>
      <c r="F36" s="15">
        <v>7325.5</v>
      </c>
      <c r="G36" s="15">
        <v>4595</v>
      </c>
      <c r="H36" s="15">
        <v>1680</v>
      </c>
      <c r="I36" s="15">
        <v>5282.16</v>
      </c>
      <c r="J36" s="15">
        <v>6881.48</v>
      </c>
      <c r="K36" s="15">
        <v>2100</v>
      </c>
      <c r="L36" s="15">
        <v>4971.6</v>
      </c>
      <c r="M36" s="15">
        <v>9961</v>
      </c>
    </row>
  </sheetData>
  <mergeCells count="2">
    <mergeCell ref="B2:M2"/>
    <mergeCell ref="B4:D5"/>
  </mergeCells>
  <conditionalFormatting sqref="E5:M5">
    <cfRule type="dataBar" priority="2">
      <dataBar>
        <cfvo type="num" val="0"/>
        <cfvo type="num" val="1"/>
        <color theme="7" tint="0.6"/>
      </dataBar>
      <extLst>
        <ext xmlns:x14="http://schemas.microsoft.com/office/spreadsheetml/2009/9/main" uri="{B025F937-C7B1-47D3-B67F-A62EFF666E3E}">
          <x14:id>{819771c2-ec2d-4d5f-91bb-86738eb57f64}</x14:id>
        </ext>
      </extLst>
    </cfRule>
  </conditionalFormatting>
  <conditionalFormatting sqref="C7:C36">
    <cfRule type="dataBar" priority="1">
      <dataBar>
        <cfvo type="num" val="0"/>
        <cfvo type="num" val="1"/>
        <color theme="7" tint="0.6"/>
      </dataBar>
      <extLst>
        <ext xmlns:x14="http://schemas.microsoft.com/office/spreadsheetml/2009/9/main" uri="{B025F937-C7B1-47D3-B67F-A62EFF666E3E}">
          <x14:id>{b96aff6b-9b90-455b-913a-ac852b0f5b21}</x14:id>
        </ext>
      </extLst>
    </cfRule>
  </conditionalFormatting>
  <pageMargins left="0.236111111111111" right="0" top="0.236111111111111" bottom="0.393055555555556" header="0.5" footer="0.5"/>
  <pageSetup paperSize="9" scale="90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771c2-ec2d-4d5f-91bb-86738eb57f6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08A"/>
              <x14:negativeFillColor rgb="FFFF0000"/>
              <x14:negativeBorderColor rgb="FFFF0000"/>
              <x14:axisColor rgb="FF000000"/>
            </x14:dataBar>
          </x14:cfRule>
          <xm:sqref>E5:M5</xm:sqref>
        </x14:conditionalFormatting>
        <x14:conditionalFormatting xmlns:xm="http://schemas.microsoft.com/office/excel/2006/main">
          <x14:cfRule type="dataBar" id="{b96aff6b-9b90-455b-913a-ac852b0f5b2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08A"/>
              <x14:negativeFillColor rgb="FFFF0000"/>
              <x14:negativeBorderColor rgb="FFFF0000"/>
              <x14:axisColor rgb="FF000000"/>
            </x14:dataBar>
          </x14:cfRule>
          <xm:sqref>C7:C36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2021-11-09T02:49:00Z</dcterms:created>
  <dcterms:modified xsi:type="dcterms:W3CDTF">2024-02-25T05:36:29Z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AEA3ACB0DCA14EBAB60653235109DB2F_11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v1.0_mb_ju2do7ZkalJgCYgHWIjEnw==</vt:lpwstr>
  </property>
</Properties>
</file>