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00" windowHeight="12375"/>
  </bookViews>
  <sheets>
    <sheet name="1" sheetId="6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<sst xmlns="http://schemas.openxmlformats.org/spreadsheetml/2006/main" count="50" uniqueCount="48">
  <si>
    <t>年度销售员业绩计算表</t>
  </si>
  <si>
    <t>税率等级表</t>
  </si>
  <si>
    <t>日期</t>
  </si>
  <si>
    <t>月份</t>
  </si>
  <si>
    <t>业务员名</t>
  </si>
  <si>
    <t>销售数量</t>
  </si>
  <si>
    <t>销售单价</t>
  </si>
  <si>
    <t>销售金额</t>
  </si>
  <si>
    <t>级数</t>
  </si>
  <si>
    <t>起点</t>
  </si>
  <si>
    <t>终点</t>
  </si>
  <si>
    <t>税率(%)</t>
  </si>
  <si>
    <t>XM1</t>
  </si>
  <si>
    <t>XM2</t>
  </si>
  <si>
    <t>XM3</t>
  </si>
  <si>
    <t>XM4</t>
  </si>
  <si>
    <t>XM5</t>
  </si>
  <si>
    <t>XM6</t>
  </si>
  <si>
    <t>XM7</t>
  </si>
  <si>
    <t>XM8</t>
  </si>
  <si>
    <t>XM9</t>
  </si>
  <si>
    <t>总销售量</t>
  </si>
  <si>
    <t>总销售额</t>
  </si>
  <si>
    <t>XM10</t>
  </si>
  <si>
    <t>1月</t>
  </si>
  <si>
    <t>XM11</t>
  </si>
  <si>
    <t>2月</t>
  </si>
  <si>
    <t>XM12</t>
  </si>
  <si>
    <t>3月</t>
  </si>
  <si>
    <t>XM13</t>
  </si>
  <si>
    <t>4月</t>
  </si>
  <si>
    <t>XM14</t>
  </si>
  <si>
    <t>5月</t>
  </si>
  <si>
    <t>XM15</t>
  </si>
  <si>
    <t>6月</t>
  </si>
  <si>
    <t>XM16</t>
  </si>
  <si>
    <t>7月</t>
  </si>
  <si>
    <t>XM17</t>
  </si>
  <si>
    <t>8月</t>
  </si>
  <si>
    <t>XM18</t>
  </si>
  <si>
    <t>9月</t>
  </si>
  <si>
    <t>XM19</t>
  </si>
  <si>
    <t>10月</t>
  </si>
  <si>
    <t>XM20</t>
  </si>
  <si>
    <t>11月</t>
  </si>
  <si>
    <t>XM21</t>
  </si>
  <si>
    <t>12月</t>
  </si>
  <si>
    <t>XM22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</si>
</sst>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  <numFmt numFmtId="177" formatCode="0_);[Red]\(0\)"/>
    <numFmt numFmtId="178" formatCode="yyyy/m/d;@"/>
    <numFmt numFmtId="179" formatCode="#,##0.00_);[Red]\(#,##0.00\)"/>
  </numFmts>
  <fonts count="28">
    <font>
      <sz val="12"/>
      <name val="宋体"/>
      <charset val="134"/>
    </font>
    <font>
      <sz val="10"/>
      <name val="华文细黑"/>
      <charset val="134"/>
    </font>
    <font>
      <sz val="10"/>
      <color indexed="10"/>
      <name val="华文细黑"/>
      <charset val="134"/>
    </font>
    <font>
      <sz val="22"/>
      <name val="华文细黑"/>
      <charset val="134"/>
    </font>
    <font>
      <sz val="10"/>
      <color theme="1"/>
      <name val="华文细黑"/>
      <charset val="134"/>
    </font>
    <font>
      <sz val="12"/>
      <color theme="0"/>
      <name val="华文细黑"/>
      <charset val="134"/>
    </font>
    <font>
      <sz val="10"/>
      <color theme="0"/>
      <name val="华文细黑"/>
      <charset val="134"/>
    </font>
    <font>
      <b/>
      <sz val="10"/>
      <name val="华文细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8">
    <xf numFmtId="0" fontId="0" fillId="0" borderId="0" xfId="0"/>
    <xf numFmtId="176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 applyProtection="1">
      <alignment horizontal="center" vertical="center"/>
      <protection locked="0"/>
    </xf>
    <xf numFmtId="178" fontId="2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NumberFormat="1" applyFont="1" applyFill="1" applyAlignment="1" applyProtection="1">
      <alignment horizontal="center" vertical="center"/>
      <protection locked="0"/>
    </xf>
    <xf numFmtId="176" fontId="1" fillId="0" borderId="0" xfId="0" applyNumberFormat="1" applyFont="1" applyFill="1" applyAlignment="1" applyProtection="1">
      <alignment horizontal="center" vertical="center"/>
      <protection locked="0" hidden="1"/>
    </xf>
    <xf numFmtId="179" fontId="1" fillId="0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 applyProtection="1">
      <alignment horizontal="center" vertical="center"/>
      <protection locked="0"/>
    </xf>
    <xf numFmtId="178" fontId="4" fillId="2" borderId="0" xfId="0" applyNumberFormat="1" applyFont="1" applyFill="1" applyAlignment="1" applyProtection="1">
      <alignment vertical="center"/>
      <protection locked="0"/>
    </xf>
    <xf numFmtId="177" fontId="4" fillId="2" borderId="0" xfId="0" applyNumberFormat="1" applyFont="1" applyFill="1" applyAlignment="1" applyProtection="1">
      <alignment vertical="center"/>
      <protection locked="0"/>
    </xf>
    <xf numFmtId="0" fontId="5" fillId="3" borderId="1" xfId="0" applyFont="1" applyFill="1" applyBorder="1" applyAlignment="1">
      <alignment horizontal="center" vertical="center"/>
    </xf>
    <xf numFmtId="178" fontId="6" fillId="3" borderId="2" xfId="0" applyNumberFormat="1" applyFont="1" applyFill="1" applyBorder="1" applyAlignment="1" applyProtection="1">
      <alignment horizontal="center" vertical="center"/>
      <protection locked="0"/>
    </xf>
    <xf numFmtId="177" fontId="6" fillId="3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wrapText="1"/>
    </xf>
    <xf numFmtId="178" fontId="1" fillId="2" borderId="3" xfId="0" applyNumberFormat="1" applyFont="1" applyFill="1" applyBorder="1" applyAlignment="1" applyProtection="1">
      <alignment horizontal="center" vertical="center"/>
      <protection locked="0"/>
    </xf>
    <xf numFmtId="177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 wrapText="1"/>
    </xf>
    <xf numFmtId="9" fontId="1" fillId="0" borderId="3" xfId="0" applyNumberFormat="1" applyFont="1" applyFill="1" applyBorder="1" applyAlignment="1">
      <alignment horizontal="center" vertical="center" wrapText="1"/>
    </xf>
    <xf numFmtId="177" fontId="1" fillId="4" borderId="3" xfId="0" applyNumberFormat="1" applyFont="1" applyFill="1" applyBorder="1" applyAlignment="1" applyProtection="1">
      <alignment horizontal="center" vertical="center"/>
      <protection locked="0"/>
    </xf>
    <xf numFmtId="179" fontId="1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 applyProtection="1">
      <alignment horizontal="center" vertical="center"/>
      <protection locked="0"/>
    </xf>
    <xf numFmtId="176" fontId="1" fillId="2" borderId="0" xfId="0" applyNumberFormat="1" applyFont="1" applyFill="1" applyAlignment="1" applyProtection="1">
      <alignment horizontal="center" vertical="center"/>
      <protection locked="0" hidden="1"/>
    </xf>
    <xf numFmtId="177" fontId="7" fillId="2" borderId="3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6"/>
  <sheetViews>
    <sheetView showGridLines="0" tabSelected="1" zoomScale="115" zoomScaleNormal="115" workbookViewId="0">
      <selection activeCell="F2" sqref="F$1:F$1048576"/>
    </sheetView>
  </sheetViews>
  <sheetFormatPr defaultColWidth="7.1" defaultRowHeight="23" customHeight="1"/>
  <cols>
    <col min="1" max="1" width="1.73333333333333" style="1" customWidth="1"/>
    <col min="2" max="2" width="9" style="2" customWidth="1"/>
    <col min="3" max="3" width="9" style="1" customWidth="1"/>
    <col min="4" max="5" width="9" style="3" customWidth="1"/>
    <col min="6" max="7" width="9" style="4" customWidth="1"/>
    <col min="8" max="8" width="9.45833333333333" style="3" customWidth="1"/>
    <col min="9" max="10" width="9" style="3" customWidth="1"/>
    <col min="11" max="11" width="9" style="5" customWidth="1"/>
    <col min="12" max="12" width="1.73333333333333" style="6" customWidth="1"/>
    <col min="13" max="13" width="9.375" style="1" hidden="1" customWidth="1"/>
    <col min="14" max="14" width="10.375" style="7" hidden="1" customWidth="1"/>
    <col min="15" max="15" width="11.5" style="7" hidden="1" customWidth="1"/>
    <col min="16" max="16" width="1.625" style="1" customWidth="1"/>
    <col min="17" max="16384" width="7.1" style="1"/>
  </cols>
  <sheetData>
    <row r="1" ht="30" customHeight="1" spans="1:16">
      <c r="A1" s="8"/>
      <c r="B1" s="9" t="s">
        <v>0</v>
      </c>
      <c r="C1" s="9"/>
      <c r="D1" s="9"/>
      <c r="E1" s="9"/>
      <c r="F1" s="10"/>
      <c r="G1" s="10"/>
      <c r="H1" s="9"/>
      <c r="I1" s="9"/>
      <c r="J1" s="9"/>
      <c r="K1" s="9"/>
      <c r="L1" s="9"/>
      <c r="M1" s="8"/>
      <c r="N1" s="24"/>
      <c r="O1" s="24"/>
      <c r="P1" s="8"/>
    </row>
    <row r="2" ht="8" customHeight="1" spans="1:16">
      <c r="A2" s="8"/>
      <c r="B2" s="11"/>
      <c r="C2" s="8"/>
      <c r="D2" s="12"/>
      <c r="E2" s="12"/>
      <c r="F2" s="13"/>
      <c r="G2" s="13"/>
      <c r="H2" s="14"/>
      <c r="I2" s="14"/>
      <c r="J2" s="14"/>
      <c r="K2" s="25"/>
      <c r="L2" s="26"/>
      <c r="M2" s="8"/>
      <c r="N2" s="24"/>
      <c r="O2" s="24"/>
      <c r="P2" s="8"/>
    </row>
    <row r="3" customHeight="1" spans="1:16">
      <c r="A3" s="8"/>
      <c r="B3" s="15" t="s">
        <v>1</v>
      </c>
      <c r="C3" s="15"/>
      <c r="D3" s="15"/>
      <c r="E3" s="15"/>
      <c r="F3" s="16" t="s">
        <v>2</v>
      </c>
      <c r="G3" s="16" t="s">
        <v>3</v>
      </c>
      <c r="H3" s="17" t="s">
        <v>4</v>
      </c>
      <c r="I3" s="17" t="s">
        <v>5</v>
      </c>
      <c r="J3" s="17" t="s">
        <v>6</v>
      </c>
      <c r="K3" s="17" t="s">
        <v>7</v>
      </c>
      <c r="L3" s="26"/>
      <c r="M3" s="8"/>
      <c r="N3" s="24"/>
      <c r="O3" s="24"/>
      <c r="P3" s="8"/>
    </row>
    <row r="4" customHeight="1" spans="1:16">
      <c r="A4" s="8"/>
      <c r="B4" s="18" t="s">
        <v>8</v>
      </c>
      <c r="C4" s="18" t="s">
        <v>9</v>
      </c>
      <c r="D4" s="18" t="s">
        <v>10</v>
      </c>
      <c r="E4" s="18" t="s">
        <v>11</v>
      </c>
      <c r="F4" s="19">
        <v>43831</v>
      </c>
      <c r="G4" s="19" t="str">
        <f>MONTH(F4)&amp;"月"</f>
        <v>1月</v>
      </c>
      <c r="H4" s="20" t="s">
        <v>12</v>
      </c>
      <c r="I4" s="20">
        <v>3</v>
      </c>
      <c r="J4" s="20">
        <v>2300</v>
      </c>
      <c r="K4" s="20">
        <f>I4*J4</f>
        <v>6900</v>
      </c>
      <c r="L4" s="26"/>
      <c r="M4" s="8"/>
      <c r="N4" s="24"/>
      <c r="O4" s="24"/>
      <c r="P4" s="8"/>
    </row>
    <row r="5" customHeight="1" spans="1:16">
      <c r="A5" s="8"/>
      <c r="B5" s="21">
        <v>1</v>
      </c>
      <c r="C5" s="21">
        <v>0</v>
      </c>
      <c r="D5" s="21">
        <v>3000</v>
      </c>
      <c r="E5" s="22">
        <v>0.03</v>
      </c>
      <c r="F5" s="19">
        <v>43862</v>
      </c>
      <c r="G5" s="19" t="str">
        <f t="shared" ref="G5:G25" si="0">MONTH(F5)&amp;"月"</f>
        <v>2月</v>
      </c>
      <c r="H5" s="20" t="s">
        <v>13</v>
      </c>
      <c r="I5" s="20">
        <v>2</v>
      </c>
      <c r="J5" s="20">
        <v>3200</v>
      </c>
      <c r="K5" s="20">
        <f t="shared" ref="K5:K25" si="1">I5*J5</f>
        <v>6400</v>
      </c>
      <c r="L5" s="26"/>
      <c r="M5" s="8"/>
      <c r="N5" s="24"/>
      <c r="O5" s="24"/>
      <c r="P5" s="8"/>
    </row>
    <row r="6" customHeight="1" spans="1:16">
      <c r="A6" s="8"/>
      <c r="B6" s="21">
        <v>2</v>
      </c>
      <c r="C6" s="21">
        <v>3000</v>
      </c>
      <c r="D6" s="21">
        <v>12000</v>
      </c>
      <c r="E6" s="22">
        <v>0.1</v>
      </c>
      <c r="F6" s="19">
        <v>43891</v>
      </c>
      <c r="G6" s="19" t="str">
        <f t="shared" si="0"/>
        <v>3月</v>
      </c>
      <c r="H6" s="20" t="s">
        <v>14</v>
      </c>
      <c r="I6" s="20">
        <v>4</v>
      </c>
      <c r="J6" s="20">
        <v>1500</v>
      </c>
      <c r="K6" s="20">
        <f t="shared" si="1"/>
        <v>6000</v>
      </c>
      <c r="L6" s="26"/>
      <c r="M6" s="8"/>
      <c r="N6" s="24"/>
      <c r="O6" s="24"/>
      <c r="P6" s="8"/>
    </row>
    <row r="7" customHeight="1" spans="1:16">
      <c r="A7" s="8"/>
      <c r="B7" s="21">
        <v>3</v>
      </c>
      <c r="C7" s="21">
        <v>12000</v>
      </c>
      <c r="D7" s="21">
        <v>25000</v>
      </c>
      <c r="E7" s="22">
        <v>0.2</v>
      </c>
      <c r="F7" s="19">
        <v>43922</v>
      </c>
      <c r="G7" s="19" t="str">
        <f t="shared" si="0"/>
        <v>4月</v>
      </c>
      <c r="H7" s="20" t="s">
        <v>15</v>
      </c>
      <c r="I7" s="20">
        <v>5</v>
      </c>
      <c r="J7" s="20">
        <v>1560</v>
      </c>
      <c r="K7" s="20">
        <f t="shared" si="1"/>
        <v>7800</v>
      </c>
      <c r="L7" s="26"/>
      <c r="M7" s="8"/>
      <c r="N7" s="24"/>
      <c r="O7" s="24"/>
      <c r="P7" s="8"/>
    </row>
    <row r="8" customHeight="1" spans="1:16">
      <c r="A8" s="8"/>
      <c r="B8" s="21">
        <v>4</v>
      </c>
      <c r="C8" s="21">
        <v>25000</v>
      </c>
      <c r="D8" s="21">
        <v>35000</v>
      </c>
      <c r="E8" s="22">
        <v>0.25</v>
      </c>
      <c r="F8" s="19">
        <v>43952</v>
      </c>
      <c r="G8" s="19" t="str">
        <f t="shared" si="0"/>
        <v>5月</v>
      </c>
      <c r="H8" s="20" t="s">
        <v>16</v>
      </c>
      <c r="I8" s="20">
        <v>6</v>
      </c>
      <c r="J8" s="20">
        <v>3200</v>
      </c>
      <c r="K8" s="20">
        <f t="shared" si="1"/>
        <v>19200</v>
      </c>
      <c r="L8" s="26"/>
      <c r="M8" s="8"/>
      <c r="N8" s="24"/>
      <c r="O8" s="24"/>
      <c r="P8" s="8"/>
    </row>
    <row r="9" customHeight="1" spans="1:16">
      <c r="A9" s="8"/>
      <c r="B9" s="21">
        <v>5</v>
      </c>
      <c r="C9" s="21">
        <v>35000</v>
      </c>
      <c r="D9" s="21">
        <v>55000</v>
      </c>
      <c r="E9" s="22">
        <v>0.3</v>
      </c>
      <c r="F9" s="19">
        <v>43983</v>
      </c>
      <c r="G9" s="19" t="str">
        <f t="shared" si="0"/>
        <v>6月</v>
      </c>
      <c r="H9" s="20" t="s">
        <v>17</v>
      </c>
      <c r="I9" s="20">
        <v>7</v>
      </c>
      <c r="J9" s="20">
        <v>2300</v>
      </c>
      <c r="K9" s="20">
        <f t="shared" si="1"/>
        <v>16100</v>
      </c>
      <c r="L9" s="26"/>
      <c r="M9" s="8"/>
      <c r="N9" s="24"/>
      <c r="O9" s="24"/>
      <c r="P9" s="8"/>
    </row>
    <row r="10" customHeight="1" spans="1:16">
      <c r="A10" s="8"/>
      <c r="B10" s="21">
        <v>6</v>
      </c>
      <c r="C10" s="21">
        <v>55000</v>
      </c>
      <c r="D10" s="21">
        <v>80000</v>
      </c>
      <c r="E10" s="22">
        <v>0.35</v>
      </c>
      <c r="F10" s="19">
        <v>44013</v>
      </c>
      <c r="G10" s="19" t="str">
        <f t="shared" si="0"/>
        <v>7月</v>
      </c>
      <c r="H10" s="20" t="s">
        <v>18</v>
      </c>
      <c r="I10" s="20">
        <v>3</v>
      </c>
      <c r="J10" s="20">
        <v>3200</v>
      </c>
      <c r="K10" s="20">
        <f t="shared" si="1"/>
        <v>9600</v>
      </c>
      <c r="L10" s="26"/>
      <c r="M10" s="8"/>
      <c r="N10" s="24"/>
      <c r="O10" s="24"/>
      <c r="P10" s="8"/>
    </row>
    <row r="11" customHeight="1" spans="1:16">
      <c r="A11" s="8"/>
      <c r="B11" s="21">
        <v>7</v>
      </c>
      <c r="C11" s="21">
        <v>80000</v>
      </c>
      <c r="D11" s="21"/>
      <c r="E11" s="22">
        <v>0.45</v>
      </c>
      <c r="F11" s="19">
        <v>44044</v>
      </c>
      <c r="G11" s="19" t="str">
        <f t="shared" si="0"/>
        <v>8月</v>
      </c>
      <c r="H11" s="20" t="s">
        <v>19</v>
      </c>
      <c r="I11" s="20">
        <v>2</v>
      </c>
      <c r="J11" s="20">
        <v>1500</v>
      </c>
      <c r="K11" s="20">
        <f t="shared" si="1"/>
        <v>3000</v>
      </c>
      <c r="L11" s="26"/>
      <c r="M11" s="8"/>
      <c r="N11" s="24"/>
      <c r="O11" s="24"/>
      <c r="P11" s="8"/>
    </row>
    <row r="12" customHeight="1" spans="1:16">
      <c r="A12" s="8"/>
      <c r="B12" s="11"/>
      <c r="C12" s="8"/>
      <c r="D12" s="12"/>
      <c r="E12" s="12"/>
      <c r="F12" s="19">
        <v>44075</v>
      </c>
      <c r="G12" s="19" t="str">
        <f t="shared" si="0"/>
        <v>9月</v>
      </c>
      <c r="H12" s="20" t="s">
        <v>20</v>
      </c>
      <c r="I12" s="20">
        <v>4</v>
      </c>
      <c r="J12" s="20">
        <v>1560</v>
      </c>
      <c r="K12" s="20">
        <f t="shared" si="1"/>
        <v>6240</v>
      </c>
      <c r="L12" s="26"/>
      <c r="M12" s="8"/>
      <c r="N12" s="24"/>
      <c r="O12" s="24"/>
      <c r="P12" s="8"/>
    </row>
    <row r="13" customHeight="1" spans="2:11">
      <c r="B13" s="18" t="s">
        <v>3</v>
      </c>
      <c r="C13" s="18" t="s">
        <v>21</v>
      </c>
      <c r="D13" s="18" t="s">
        <v>22</v>
      </c>
      <c r="E13" s="18" t="s">
        <v>11</v>
      </c>
      <c r="F13" s="19">
        <v>44105</v>
      </c>
      <c r="G13" s="19" t="str">
        <f t="shared" si="0"/>
        <v>10月</v>
      </c>
      <c r="H13" s="20" t="s">
        <v>23</v>
      </c>
      <c r="I13" s="20">
        <v>5</v>
      </c>
      <c r="J13" s="20">
        <v>3200</v>
      </c>
      <c r="K13" s="20">
        <f t="shared" si="1"/>
        <v>16000</v>
      </c>
    </row>
    <row r="14" customHeight="1" spans="2:11">
      <c r="B14" s="20" t="s">
        <v>24</v>
      </c>
      <c r="C14" s="23">
        <f>SUMIFS($I$4:$I$2500,$G$4:$G$2500,$B14)</f>
        <v>6</v>
      </c>
      <c r="D14" s="23">
        <v>5000</v>
      </c>
      <c r="E14" s="22">
        <v>0.1</v>
      </c>
      <c r="F14" s="19">
        <v>44136</v>
      </c>
      <c r="G14" s="19" t="str">
        <f t="shared" si="0"/>
        <v>11月</v>
      </c>
      <c r="H14" s="20" t="s">
        <v>25</v>
      </c>
      <c r="I14" s="20">
        <v>6</v>
      </c>
      <c r="J14" s="20">
        <v>2300</v>
      </c>
      <c r="K14" s="20">
        <f t="shared" si="1"/>
        <v>13800</v>
      </c>
    </row>
    <row r="15" customHeight="1" spans="2:11">
      <c r="B15" s="20" t="s">
        <v>26</v>
      </c>
      <c r="C15" s="23">
        <f t="shared" ref="C15:C25" si="2">SUMIFS($I$4:$I$2500,$G$4:$G$2500,$B15)</f>
        <v>4</v>
      </c>
      <c r="D15" s="23">
        <f t="shared" ref="D15:D25" si="3">SUMIFS($K$4:$K$2500,$G$4:$G$2500,$B15)</f>
        <v>9520</v>
      </c>
      <c r="E15" s="22">
        <v>0.1</v>
      </c>
      <c r="F15" s="19">
        <v>44166</v>
      </c>
      <c r="G15" s="19" t="str">
        <f t="shared" si="0"/>
        <v>12月</v>
      </c>
      <c r="H15" s="20" t="s">
        <v>27</v>
      </c>
      <c r="I15" s="20">
        <v>7</v>
      </c>
      <c r="J15" s="20">
        <v>3200</v>
      </c>
      <c r="K15" s="20">
        <f t="shared" si="1"/>
        <v>22400</v>
      </c>
    </row>
    <row r="16" customHeight="1" spans="2:11">
      <c r="B16" s="20" t="s">
        <v>28</v>
      </c>
      <c r="C16" s="23">
        <f t="shared" si="2"/>
        <v>8</v>
      </c>
      <c r="D16" s="23">
        <f t="shared" si="3"/>
        <v>18800</v>
      </c>
      <c r="E16" s="22">
        <v>0.2</v>
      </c>
      <c r="F16" s="19">
        <v>43831</v>
      </c>
      <c r="G16" s="19" t="str">
        <f t="shared" si="0"/>
        <v>1月</v>
      </c>
      <c r="H16" s="20" t="s">
        <v>29</v>
      </c>
      <c r="I16" s="20">
        <v>3</v>
      </c>
      <c r="J16" s="20">
        <v>1500</v>
      </c>
      <c r="K16" s="20">
        <f t="shared" si="1"/>
        <v>4500</v>
      </c>
    </row>
    <row r="17" customHeight="1" spans="2:11">
      <c r="B17" s="20" t="s">
        <v>30</v>
      </c>
      <c r="C17" s="23">
        <f t="shared" si="2"/>
        <v>14</v>
      </c>
      <c r="D17" s="23">
        <f t="shared" si="3"/>
        <v>25540</v>
      </c>
      <c r="E17" s="22">
        <v>0.25</v>
      </c>
      <c r="F17" s="19">
        <v>43862</v>
      </c>
      <c r="G17" s="19" t="str">
        <f t="shared" si="0"/>
        <v>2月</v>
      </c>
      <c r="H17" s="20" t="s">
        <v>31</v>
      </c>
      <c r="I17" s="20">
        <v>2</v>
      </c>
      <c r="J17" s="20">
        <v>1560</v>
      </c>
      <c r="K17" s="20">
        <f t="shared" si="1"/>
        <v>3120</v>
      </c>
    </row>
    <row r="18" customHeight="1" spans="2:11">
      <c r="B18" s="20" t="s">
        <v>32</v>
      </c>
      <c r="C18" s="23">
        <f t="shared" si="2"/>
        <v>17</v>
      </c>
      <c r="D18" s="23">
        <f t="shared" si="3"/>
        <v>54400</v>
      </c>
      <c r="E18" s="22">
        <v>0.3</v>
      </c>
      <c r="F18" s="19">
        <v>43891</v>
      </c>
      <c r="G18" s="19" t="str">
        <f t="shared" si="0"/>
        <v>3月</v>
      </c>
      <c r="H18" s="20" t="s">
        <v>33</v>
      </c>
      <c r="I18" s="20">
        <v>4</v>
      </c>
      <c r="J18" s="20">
        <v>3200</v>
      </c>
      <c r="K18" s="20">
        <f t="shared" si="1"/>
        <v>12800</v>
      </c>
    </row>
    <row r="19" customHeight="1" spans="2:11">
      <c r="B19" s="20" t="s">
        <v>34</v>
      </c>
      <c r="C19" s="23">
        <f t="shared" si="2"/>
        <v>19</v>
      </c>
      <c r="D19" s="23">
        <f t="shared" si="3"/>
        <v>36480</v>
      </c>
      <c r="E19" s="22">
        <v>0.3</v>
      </c>
      <c r="F19" s="19">
        <v>43922</v>
      </c>
      <c r="G19" s="19" t="str">
        <f t="shared" si="0"/>
        <v>4月</v>
      </c>
      <c r="H19" s="20" t="s">
        <v>35</v>
      </c>
      <c r="I19" s="20">
        <v>5</v>
      </c>
      <c r="J19" s="20">
        <v>2300</v>
      </c>
      <c r="K19" s="20">
        <f t="shared" si="1"/>
        <v>11500</v>
      </c>
    </row>
    <row r="20" customHeight="1" spans="2:11">
      <c r="B20" s="20" t="s">
        <v>36</v>
      </c>
      <c r="C20" s="23">
        <f t="shared" si="2"/>
        <v>3</v>
      </c>
      <c r="D20" s="23">
        <f t="shared" si="3"/>
        <v>9600</v>
      </c>
      <c r="E20" s="22">
        <v>0.1</v>
      </c>
      <c r="F20" s="19">
        <v>43952</v>
      </c>
      <c r="G20" s="19" t="str">
        <f t="shared" si="0"/>
        <v>5月</v>
      </c>
      <c r="H20" s="20" t="s">
        <v>37</v>
      </c>
      <c r="I20" s="20">
        <v>6</v>
      </c>
      <c r="J20" s="20">
        <v>3200</v>
      </c>
      <c r="K20" s="20">
        <f t="shared" si="1"/>
        <v>19200</v>
      </c>
    </row>
    <row r="21" customHeight="1" spans="2:11">
      <c r="B21" s="20" t="s">
        <v>38</v>
      </c>
      <c r="C21" s="23">
        <f t="shared" si="2"/>
        <v>2</v>
      </c>
      <c r="D21" s="23">
        <f t="shared" si="3"/>
        <v>3000</v>
      </c>
      <c r="E21" s="22">
        <v>0.03</v>
      </c>
      <c r="F21" s="19">
        <v>43983</v>
      </c>
      <c r="G21" s="19" t="str">
        <f t="shared" si="0"/>
        <v>6月</v>
      </c>
      <c r="H21" s="20" t="s">
        <v>39</v>
      </c>
      <c r="I21" s="20">
        <v>7</v>
      </c>
      <c r="J21" s="20">
        <v>1500</v>
      </c>
      <c r="K21" s="20">
        <f t="shared" si="1"/>
        <v>10500</v>
      </c>
    </row>
    <row r="22" customHeight="1" spans="2:11">
      <c r="B22" s="20" t="s">
        <v>40</v>
      </c>
      <c r="C22" s="23">
        <f t="shared" si="2"/>
        <v>4</v>
      </c>
      <c r="D22" s="23">
        <f t="shared" si="3"/>
        <v>6240</v>
      </c>
      <c r="E22" s="22">
        <v>0.1</v>
      </c>
      <c r="F22" s="19">
        <v>43922</v>
      </c>
      <c r="G22" s="19" t="str">
        <f t="shared" si="0"/>
        <v>4月</v>
      </c>
      <c r="H22" s="20" t="s">
        <v>41</v>
      </c>
      <c r="I22" s="20">
        <v>4</v>
      </c>
      <c r="J22" s="20">
        <v>1560</v>
      </c>
      <c r="K22" s="20">
        <f t="shared" si="1"/>
        <v>6240</v>
      </c>
    </row>
    <row r="23" customHeight="1" spans="2:11">
      <c r="B23" s="20" t="s">
        <v>42</v>
      </c>
      <c r="C23" s="23">
        <f t="shared" si="2"/>
        <v>5</v>
      </c>
      <c r="D23" s="23">
        <f t="shared" si="3"/>
        <v>16000</v>
      </c>
      <c r="E23" s="22">
        <v>0.2</v>
      </c>
      <c r="F23" s="19">
        <v>43952</v>
      </c>
      <c r="G23" s="19" t="str">
        <f t="shared" si="0"/>
        <v>5月</v>
      </c>
      <c r="H23" s="20" t="s">
        <v>43</v>
      </c>
      <c r="I23" s="20">
        <v>5</v>
      </c>
      <c r="J23" s="20">
        <v>3200</v>
      </c>
      <c r="K23" s="20">
        <f t="shared" si="1"/>
        <v>16000</v>
      </c>
    </row>
    <row r="24" customHeight="1" spans="2:11">
      <c r="B24" s="20" t="s">
        <v>44</v>
      </c>
      <c r="C24" s="23">
        <f t="shared" si="2"/>
        <v>6</v>
      </c>
      <c r="D24" s="23">
        <f t="shared" si="3"/>
        <v>13800</v>
      </c>
      <c r="E24" s="22">
        <v>0.2</v>
      </c>
      <c r="F24" s="19">
        <v>43983</v>
      </c>
      <c r="G24" s="19" t="str">
        <f t="shared" si="0"/>
        <v>6月</v>
      </c>
      <c r="H24" s="20" t="s">
        <v>45</v>
      </c>
      <c r="I24" s="27">
        <v>3</v>
      </c>
      <c r="J24" s="20">
        <v>1560</v>
      </c>
      <c r="K24" s="20">
        <f t="shared" si="1"/>
        <v>4680</v>
      </c>
    </row>
    <row r="25" customHeight="1" spans="2:11">
      <c r="B25" s="20" t="s">
        <v>46</v>
      </c>
      <c r="C25" s="23">
        <f t="shared" si="2"/>
        <v>7</v>
      </c>
      <c r="D25" s="23">
        <f t="shared" si="3"/>
        <v>22400</v>
      </c>
      <c r="E25" s="22">
        <v>0.35</v>
      </c>
      <c r="F25" s="19">
        <v>43983</v>
      </c>
      <c r="G25" s="19" t="str">
        <f t="shared" si="0"/>
        <v>6月</v>
      </c>
      <c r="H25" s="20" t="s">
        <v>47</v>
      </c>
      <c r="I25" s="27">
        <v>2</v>
      </c>
      <c r="J25" s="20">
        <v>2600</v>
      </c>
      <c r="K25" s="20">
        <f t="shared" si="1"/>
        <v>5200</v>
      </c>
    </row>
    <row r="26" ht="9" customHeight="1" spans="6:7">
      <c r="F26" s="3"/>
      <c r="G26" s="3"/>
    </row>
  </sheetData>
  <mergeCells count="2">
    <mergeCell ref="B1:L1"/>
    <mergeCell ref="B3:E3"/>
  </mergeCells>
  <printOptions verticalCentered="1"/>
  <pageMargins left="0.708333333333333" right="0.708333333333333" top="0" bottom="0" header="0.314583333333333" footer="0.31458333333333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2011-09-29T06:37:00Z</dcterms:created>
  <cp:lastPrinted>2018-04-03T08:37:00Z</cp:lastPrinted>
  <dcterms:modified xsi:type="dcterms:W3CDTF">2024-02-06T07:07:17Z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3B2C8CC4882D4B47BC31EB5564E7D1F3_11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v1.0_mb_IlzBnNb5mZNZCZ9fLU9GzQ==</vt:lpwstr>
  </property>
</Properties>
</file>