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tabRatio="732" activeTab="4"/>
  </bookViews>
  <sheets>
    <sheet name="淘宝客推广效果汇总日报表" sheetId="1" r:id="rId1"/>
    <sheet name="交易效果数据工具表" sheetId="2" r:id="rId2"/>
    <sheet name="淘宝客联系信息登记表" sheetId="4" r:id="rId3"/>
    <sheet name="淘宝客维护数据表" sheetId="5" r:id="rId4"/>
    <sheet name="招募贴效果分析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<sst xmlns="http://schemas.openxmlformats.org/spreadsheetml/2006/main" count="98" uniqueCount="86">
  <si>
    <t>日期</t>
  </si>
  <si>
    <t>店铺流量</t>
  </si>
  <si>
    <t>淘宝客流量</t>
  </si>
  <si>
    <t>流量占比</t>
  </si>
  <si>
    <t>店铺销售额</t>
  </si>
  <si>
    <t>淘宝客成交额</t>
  </si>
  <si>
    <t>成交占比</t>
  </si>
  <si>
    <t>成交数</t>
  </si>
  <si>
    <t>支出佣金</t>
  </si>
  <si>
    <t>PPC</t>
  </si>
  <si>
    <t>每日ROI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</si>
  <si>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</si>
  <si>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</si>
  <si>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</si>
  <si>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</si>
  <si>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</si>
  <si>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</si>
  <si>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</si>
  <si>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</si>
  <si>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</si>
  <si>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</si>
  <si>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</si>
  <si>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</si>
  <si>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</si>
  <si>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</si>
  <si>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时间</t>
  </si>
  <si>
    <t>商品名称</t>
  </si>
  <si>
    <t>量子宝贝成交额</t>
  </si>
  <si>
    <t>淘宝客宝贝成交额</t>
  </si>
  <si>
    <t>淘宝客成交占比</t>
  </si>
  <si>
    <t>佣金比例</t>
  </si>
  <si>
    <t>佣金金额</t>
  </si>
  <si>
    <t>成交笔数</t>
  </si>
  <si>
    <t>ROI</t>
  </si>
  <si>
    <t>淘客昵称</t>
  </si>
  <si>
    <t>商品A</t>
  </si>
  <si>
    <t>taobaoss137</t>
  </si>
  <si>
    <t>商品B</t>
  </si>
  <si>
    <t>最后的淘客1</t>
  </si>
  <si>
    <t>商品C</t>
  </si>
  <si>
    <t>商品D</t>
  </si>
  <si>
    <t>浩岩</t>
  </si>
  <si>
    <t>商品E</t>
  </si>
  <si>
    <t>商品F</t>
  </si>
  <si>
    <t>商品G</t>
  </si>
  <si>
    <t>商品H</t>
  </si>
  <si>
    <t>淘宝客昵称</t>
  </si>
  <si>
    <t>PID</t>
  </si>
  <si>
    <t>淘客等级</t>
  </si>
  <si>
    <t>审核状态</t>
  </si>
  <si>
    <t>联系QQ</t>
  </si>
  <si>
    <t>联系旺旺</t>
  </si>
  <si>
    <t>联系电话</t>
  </si>
  <si>
    <t>邮箱</t>
  </si>
  <si>
    <t>推广网站地址</t>
  </si>
  <si>
    <t>内部等级</t>
  </si>
  <si>
    <t>备注</t>
  </si>
  <si>
    <t>淘宝客总人数</t>
  </si>
  <si>
    <t>成交人数</t>
  </si>
  <si>
    <t>新增人数</t>
  </si>
  <si>
    <t>淘汰人数</t>
  </si>
  <si>
    <t>招募贴</t>
  </si>
  <si>
    <t>发布渠道</t>
  </si>
  <si>
    <t>沟通人数</t>
  </si>
  <si>
    <t>招募人数</t>
  </si>
  <si>
    <t>失败人数</t>
  </si>
  <si>
    <t>失败原因总结</t>
  </si>
  <si>
    <t>发布时间</t>
  </si>
  <si>
    <t>发帖人</t>
  </si>
  <si>
    <t xml:space="preserve">招募淘客：这里能赚钱~~20%高佣金+9%高转化率+稳定行情 </t>
  </si>
  <si>
    <t>D客社区</t>
  </si>
  <si>
    <t xml:space="preserve">淘客招募中。。易推广+高转化率+高拥金+高奖励=发财机会！ </t>
  </si>
  <si>
    <t>淘客论坛社区</t>
  </si>
  <si>
    <t xml:space="preserve">平均佣金高达40%+推广一件奖3元！一个订单有3件算3件  </t>
  </si>
  <si>
    <t>淘客淘</t>
  </si>
  <si>
    <t xml:space="preserve">店铺诚招募淘客（20%）高佣金~！+（额外奖励）+天猫补贴  </t>
  </si>
  <si>
    <t>淘客网</t>
  </si>
  <si>
    <t xml:space="preserve">44%高额佣金+超高额外奖励+流量奖励+保底工资，月入2万不是梦！ </t>
  </si>
  <si>
    <t>嗨推</t>
  </si>
  <si>
    <t>诚邀广大淘客入住！</t>
  </si>
  <si>
    <t>淘宝联盟社区</t>
  </si>
  <si>
    <t xml:space="preserve">招优质淘宝客或站长，当当给钱，我们在给钱！ </t>
  </si>
  <si>
    <t xml:space="preserve">90%超高佣金等亲来拿，早推早赚，诚招淘宝客  </t>
  </si>
  <si>
    <t xml:space="preserve">淘宝站外大量硬广投放，转化率高，40%佣金诚招淘宝客！ </t>
  </si>
  <si>
    <t xml:space="preserve">淘客招募 定向计划16.20%的佣金平均比 单笔最高21%  </t>
  </si>
  <si>
    <t xml:space="preserve">圣诞华丽来袭43%高额佣金+奖励+固定工资  ...2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</si>
</sst>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\¥\-#,##0.00"/>
    <numFmt numFmtId="177" formatCode="0_ "/>
  </numFmts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31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176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76" fontId="1" fillId="0" borderId="0" xfId="0" applyNumberFormat="1" applyFont="1">
      <alignment vertical="center"/>
    </xf>
    <xf numFmtId="10" fontId="1" fillId="0" borderId="0" xfId="0" applyNumberFormat="1" applyFont="1" applyFill="1" applyBorder="1" applyAlignment="1">
      <alignment horizontal="right" vertical="center" wrapText="1"/>
    </xf>
    <xf numFmtId="176" fontId="1" fillId="0" borderId="0" xfId="0" applyNumberFormat="1" applyFont="1" applyFill="1" applyBorder="1" applyAlignment="1">
      <alignment horizontal="right" vertical="center" wrapText="1"/>
    </xf>
    <xf numFmtId="177" fontId="1" fillId="0" borderId="0" xfId="0" applyNumberFormat="1" applyFont="1" applyFill="1" applyBorder="1" applyAlignment="1">
      <alignment horizontal="right" vertical="center" wrapText="1"/>
    </xf>
    <xf numFmtId="10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 vertical="center" wrapText="1"/>
    </xf>
    <xf numFmtId="10" fontId="1" fillId="0" borderId="0" xfId="0" applyNumberFormat="1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10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wrapText="1"/>
    </xf>
    <xf numFmtId="176" fontId="1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9900"/>
      <color rgb="00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D18" sqref="D18"/>
    </sheetView>
  </sheetViews>
  <sheetFormatPr defaultColWidth="9" defaultRowHeight="20.1" customHeight="1"/>
  <cols>
    <col min="1" max="1" width="11.5" style="10" customWidth="1"/>
    <col min="2" max="2" width="9.62727272727273" style="10" customWidth="1"/>
    <col min="3" max="3" width="11.1272727272727" style="10" customWidth="1"/>
    <col min="4" max="4" width="9.37272727272727" style="22" customWidth="1"/>
    <col min="5" max="5" width="11" style="10" customWidth="1"/>
    <col min="6" max="6" width="12.5" style="23" customWidth="1"/>
    <col min="7" max="7" width="8.87272727272727" style="22" customWidth="1"/>
    <col min="8" max="8" width="7.5" style="24" customWidth="1"/>
    <col min="9" max="9" width="9.12727272727273" style="23" customWidth="1"/>
    <col min="10" max="10" width="6.75454545454545" style="23" customWidth="1"/>
    <col min="11" max="11" width="8.87272727272727" style="24" customWidth="1"/>
    <col min="12" max="16384" width="9" style="10"/>
  </cols>
  <sheetData>
    <row r="1" s="6" customFormat="1" customHeight="1" spans="1:11">
      <c r="A1" s="6" t="s">
        <v>0</v>
      </c>
      <c r="B1" s="6" t="s">
        <v>1</v>
      </c>
      <c r="C1" s="6" t="s">
        <v>2</v>
      </c>
      <c r="D1" s="25" t="s">
        <v>3</v>
      </c>
      <c r="E1" s="6" t="s">
        <v>4</v>
      </c>
      <c r="F1" s="26" t="s">
        <v>5</v>
      </c>
      <c r="G1" s="25" t="s">
        <v>6</v>
      </c>
      <c r="H1" s="27" t="s">
        <v>7</v>
      </c>
      <c r="I1" s="26" t="s">
        <v>8</v>
      </c>
      <c r="J1" s="26" t="s">
        <v>9</v>
      </c>
      <c r="K1" s="27" t="s">
        <v>10</v>
      </c>
    </row>
    <row r="2" customHeight="1" spans="1:11">
      <c r="A2" s="7" t="s">
        <v>11</v>
      </c>
      <c r="B2" s="28">
        <v>1788</v>
      </c>
      <c r="C2" s="7">
        <v>230</v>
      </c>
      <c r="D2" s="22">
        <f>C2/B2</f>
        <v>0.128635346756152</v>
      </c>
      <c r="E2" s="10">
        <v>56932</v>
      </c>
      <c r="F2" s="29">
        <v>7843.17</v>
      </c>
      <c r="G2" s="22">
        <f>F2/E2</f>
        <v>0.137763823508747</v>
      </c>
      <c r="H2" s="9">
        <f>F2/99</f>
        <v>79.2239393939394</v>
      </c>
      <c r="I2" s="29">
        <v>128.93</v>
      </c>
      <c r="J2" s="29">
        <f>I2/C2</f>
        <v>0.560565217391304</v>
      </c>
      <c r="K2" s="9">
        <f>F2/I2</f>
        <v>60.8327774761498</v>
      </c>
    </row>
    <row r="3" customHeight="1" spans="1:11">
      <c r="A3" s="7" t="s">
        <v>12</v>
      </c>
      <c r="B3" s="28">
        <v>3443</v>
      </c>
      <c r="C3" s="7">
        <v>380</v>
      </c>
      <c r="D3" s="22">
        <f t="shared" ref="D3:D15" si="0">C3/B3</f>
        <v>0.110368864362475</v>
      </c>
      <c r="E3" s="10">
        <v>38721</v>
      </c>
      <c r="F3" s="29">
        <v>3743.61</v>
      </c>
      <c r="G3" s="22">
        <f t="shared" ref="G3:G15" si="1">F3/E3</f>
        <v>0.0966816456186566</v>
      </c>
      <c r="H3" s="9">
        <f t="shared" ref="H3:H15" si="2">F3/99</f>
        <v>37.8142424242424</v>
      </c>
      <c r="I3" s="29">
        <v>102.2</v>
      </c>
      <c r="J3" s="29">
        <f t="shared" ref="J3:J15" si="3">I3/C3</f>
        <v>0.268947368421053</v>
      </c>
      <c r="K3" s="9">
        <f t="shared" ref="K3:K15" si="4">F3/I3</f>
        <v>36.6302348336595</v>
      </c>
    </row>
    <row r="4" customHeight="1" spans="1:11">
      <c r="A4" s="7" t="s">
        <v>13</v>
      </c>
      <c r="B4" s="28">
        <v>3721</v>
      </c>
      <c r="C4" s="7">
        <v>327</v>
      </c>
      <c r="D4" s="22">
        <f t="shared" si="0"/>
        <v>0.0878796022574577</v>
      </c>
      <c r="E4" s="10">
        <v>40291</v>
      </c>
      <c r="F4" s="29">
        <v>3477</v>
      </c>
      <c r="G4" s="22">
        <f t="shared" si="1"/>
        <v>0.0862971879576084</v>
      </c>
      <c r="H4" s="9">
        <f t="shared" si="2"/>
        <v>35.1212121212121</v>
      </c>
      <c r="I4" s="29">
        <v>98.32</v>
      </c>
      <c r="J4" s="29">
        <f t="shared" si="3"/>
        <v>0.300672782874618</v>
      </c>
      <c r="K4" s="9">
        <f t="shared" si="4"/>
        <v>35.3641171684296</v>
      </c>
    </row>
    <row r="5" customHeight="1" spans="1:11">
      <c r="A5" s="7" t="s">
        <v>14</v>
      </c>
      <c r="B5" s="28">
        <v>4537</v>
      </c>
      <c r="C5" s="7">
        <v>430</v>
      </c>
      <c r="D5" s="22">
        <f t="shared" si="0"/>
        <v>0.0947762838880317</v>
      </c>
      <c r="E5" s="10">
        <v>47832</v>
      </c>
      <c r="F5" s="29">
        <v>4706.03</v>
      </c>
      <c r="G5" s="22">
        <f t="shared" si="1"/>
        <v>0.0983866449239003</v>
      </c>
      <c r="H5" s="9">
        <f t="shared" si="2"/>
        <v>47.5356565656566</v>
      </c>
      <c r="I5" s="29">
        <v>111.453</v>
      </c>
      <c r="J5" s="29">
        <f t="shared" si="3"/>
        <v>0.259193023255814</v>
      </c>
      <c r="K5" s="9">
        <f t="shared" si="4"/>
        <v>42.224345688317</v>
      </c>
    </row>
    <row r="6" customHeight="1" spans="1:11">
      <c r="A6" s="7" t="s">
        <v>15</v>
      </c>
      <c r="B6" s="28">
        <v>4416</v>
      </c>
      <c r="C6" s="7">
        <v>521</v>
      </c>
      <c r="D6" s="22">
        <f t="shared" si="0"/>
        <v>0.117980072463768</v>
      </c>
      <c r="E6" s="10">
        <v>39712</v>
      </c>
      <c r="F6" s="29">
        <v>3638.13</v>
      </c>
      <c r="G6" s="22">
        <f t="shared" si="1"/>
        <v>0.0916128626107977</v>
      </c>
      <c r="H6" s="9">
        <f t="shared" si="2"/>
        <v>36.7487878787879</v>
      </c>
      <c r="I6" s="29">
        <v>83.23</v>
      </c>
      <c r="J6" s="29">
        <f t="shared" si="3"/>
        <v>0.159750479846449</v>
      </c>
      <c r="K6" s="9">
        <f t="shared" si="4"/>
        <v>43.7117625856062</v>
      </c>
    </row>
    <row r="7" customHeight="1" spans="1:11">
      <c r="A7" s="7" t="s">
        <v>16</v>
      </c>
      <c r="B7" s="28">
        <v>3316</v>
      </c>
      <c r="C7" s="7">
        <v>279</v>
      </c>
      <c r="D7" s="22">
        <f t="shared" si="0"/>
        <v>0.0841375150784077</v>
      </c>
      <c r="E7" s="10">
        <v>50432</v>
      </c>
      <c r="F7" s="29">
        <v>5874.77</v>
      </c>
      <c r="G7" s="22">
        <f t="shared" si="1"/>
        <v>0.116488935596447</v>
      </c>
      <c r="H7" s="9">
        <f t="shared" si="2"/>
        <v>59.3411111111111</v>
      </c>
      <c r="I7" s="29">
        <v>88.15</v>
      </c>
      <c r="J7" s="29">
        <f t="shared" si="3"/>
        <v>0.315949820788531</v>
      </c>
      <c r="K7" s="9">
        <f t="shared" si="4"/>
        <v>66.6451503119682</v>
      </c>
    </row>
    <row r="8" customHeight="1" spans="1:11">
      <c r="A8" s="7" t="s">
        <v>17</v>
      </c>
      <c r="B8" s="28">
        <v>3411</v>
      </c>
      <c r="C8" s="7">
        <v>310</v>
      </c>
      <c r="D8" s="22">
        <f t="shared" si="0"/>
        <v>0.0908824391673996</v>
      </c>
      <c r="E8" s="10">
        <v>46391</v>
      </c>
      <c r="F8" s="29">
        <v>4207.08</v>
      </c>
      <c r="G8" s="22">
        <f t="shared" si="1"/>
        <v>0.0906874178181113</v>
      </c>
      <c r="H8" s="9">
        <f t="shared" si="2"/>
        <v>42.4957575757576</v>
      </c>
      <c r="I8" s="29">
        <v>73.02</v>
      </c>
      <c r="J8" s="29">
        <f t="shared" si="3"/>
        <v>0.235548387096774</v>
      </c>
      <c r="K8" s="9">
        <f t="shared" si="4"/>
        <v>57.6154478225144</v>
      </c>
    </row>
    <row r="9" customHeight="1" spans="1:11">
      <c r="A9" s="7" t="s">
        <v>18</v>
      </c>
      <c r="B9" s="28">
        <v>3645</v>
      </c>
      <c r="C9" s="7">
        <v>380</v>
      </c>
      <c r="D9" s="22">
        <f t="shared" si="0"/>
        <v>0.104252400548697</v>
      </c>
      <c r="E9" s="10">
        <v>47832</v>
      </c>
      <c r="F9" s="29">
        <v>3743.61</v>
      </c>
      <c r="G9" s="22">
        <f t="shared" si="1"/>
        <v>0.0782658053186152</v>
      </c>
      <c r="H9" s="9">
        <f t="shared" si="2"/>
        <v>37.8142424242424</v>
      </c>
      <c r="I9" s="29">
        <v>63.08</v>
      </c>
      <c r="J9" s="29">
        <f t="shared" si="3"/>
        <v>0.166</v>
      </c>
      <c r="K9" s="9">
        <f t="shared" si="4"/>
        <v>59.3470196575777</v>
      </c>
    </row>
    <row r="10" customHeight="1" spans="1:11">
      <c r="A10" s="7" t="s">
        <v>19</v>
      </c>
      <c r="B10" s="28">
        <v>3683</v>
      </c>
      <c r="C10" s="7">
        <v>319</v>
      </c>
      <c r="D10" s="22">
        <f t="shared" si="0"/>
        <v>0.0866141732283465</v>
      </c>
      <c r="E10" s="10">
        <v>39712</v>
      </c>
      <c r="F10" s="29">
        <v>4706.03</v>
      </c>
      <c r="G10" s="22">
        <f t="shared" si="1"/>
        <v>0.118503978646253</v>
      </c>
      <c r="H10" s="9">
        <f t="shared" si="2"/>
        <v>47.5356565656566</v>
      </c>
      <c r="I10" s="29">
        <v>183.92</v>
      </c>
      <c r="J10" s="29">
        <f t="shared" si="3"/>
        <v>0.576551724137931</v>
      </c>
      <c r="K10" s="9">
        <f t="shared" si="4"/>
        <v>25.5873749456285</v>
      </c>
    </row>
    <row r="11" customHeight="1" spans="1:11">
      <c r="A11" s="7" t="s">
        <v>20</v>
      </c>
      <c r="B11" s="28">
        <v>3647</v>
      </c>
      <c r="C11" s="7">
        <v>231</v>
      </c>
      <c r="D11" s="22">
        <f t="shared" si="0"/>
        <v>0.0633397312859885</v>
      </c>
      <c r="E11" s="10">
        <v>39712</v>
      </c>
      <c r="F11" s="29">
        <v>5874.77</v>
      </c>
      <c r="G11" s="22">
        <f t="shared" si="1"/>
        <v>0.147934377518131</v>
      </c>
      <c r="H11" s="9">
        <f t="shared" si="2"/>
        <v>59.3411111111111</v>
      </c>
      <c r="I11" s="29">
        <v>108.245</v>
      </c>
      <c r="J11" s="29">
        <f t="shared" si="3"/>
        <v>0.468593073593074</v>
      </c>
      <c r="K11" s="9">
        <f t="shared" si="4"/>
        <v>54.2728994410827</v>
      </c>
    </row>
    <row r="12" customHeight="1" spans="1:11">
      <c r="A12" s="7" t="s">
        <v>21</v>
      </c>
      <c r="B12" s="28">
        <v>3859</v>
      </c>
      <c r="C12" s="7">
        <v>371</v>
      </c>
      <c r="D12" s="22">
        <f t="shared" si="0"/>
        <v>0.0961388960870692</v>
      </c>
      <c r="E12" s="10">
        <v>38721</v>
      </c>
      <c r="F12" s="29">
        <v>3477</v>
      </c>
      <c r="G12" s="22">
        <f t="shared" si="1"/>
        <v>0.0897962346013791</v>
      </c>
      <c r="H12" s="9">
        <f t="shared" si="2"/>
        <v>35.1212121212121</v>
      </c>
      <c r="I12" s="29">
        <v>88.15</v>
      </c>
      <c r="J12" s="29">
        <f t="shared" si="3"/>
        <v>0.237601078167116</v>
      </c>
      <c r="K12" s="9">
        <f t="shared" si="4"/>
        <v>39.4441293250142</v>
      </c>
    </row>
    <row r="13" customHeight="1" spans="1:11">
      <c r="A13" s="7" t="s">
        <v>22</v>
      </c>
      <c r="B13" s="28">
        <v>3520</v>
      </c>
      <c r="C13" s="7">
        <v>344</v>
      </c>
      <c r="D13" s="22">
        <f t="shared" si="0"/>
        <v>0.0977272727272727</v>
      </c>
      <c r="E13" s="10">
        <v>40291</v>
      </c>
      <c r="F13" s="29">
        <v>7843.17</v>
      </c>
      <c r="G13" s="22">
        <f t="shared" si="1"/>
        <v>0.194663076121218</v>
      </c>
      <c r="H13" s="9">
        <f t="shared" si="2"/>
        <v>79.2239393939394</v>
      </c>
      <c r="I13" s="29">
        <v>70.6</v>
      </c>
      <c r="J13" s="29">
        <f t="shared" si="3"/>
        <v>0.205232558139535</v>
      </c>
      <c r="K13" s="9">
        <f t="shared" si="4"/>
        <v>111.093059490085</v>
      </c>
    </row>
    <row r="14" customHeight="1" spans="1:11">
      <c r="A14" s="7" t="s">
        <v>23</v>
      </c>
      <c r="B14" s="28">
        <v>2434</v>
      </c>
      <c r="C14" s="7">
        <v>261</v>
      </c>
      <c r="D14" s="22">
        <f t="shared" si="0"/>
        <v>0.107230895645029</v>
      </c>
      <c r="E14" s="10">
        <v>56932</v>
      </c>
      <c r="F14" s="29">
        <v>3638.13</v>
      </c>
      <c r="G14" s="22">
        <f t="shared" si="1"/>
        <v>0.0639030773554416</v>
      </c>
      <c r="H14" s="9">
        <f t="shared" si="2"/>
        <v>36.7487878787879</v>
      </c>
      <c r="I14" s="29">
        <v>102.2</v>
      </c>
      <c r="J14" s="29">
        <f t="shared" si="3"/>
        <v>0.391570881226054</v>
      </c>
      <c r="K14" s="9">
        <f t="shared" si="4"/>
        <v>35.5981409001957</v>
      </c>
    </row>
    <row r="15" customHeight="1" spans="1:11">
      <c r="A15" s="7" t="s">
        <v>24</v>
      </c>
      <c r="B15" s="28">
        <v>2527</v>
      </c>
      <c r="C15" s="7">
        <v>239</v>
      </c>
      <c r="D15" s="22">
        <f t="shared" si="0"/>
        <v>0.0945785516422636</v>
      </c>
      <c r="E15" s="10">
        <v>39712</v>
      </c>
      <c r="F15" s="29">
        <v>5874.77</v>
      </c>
      <c r="G15" s="22">
        <f t="shared" si="1"/>
        <v>0.147934377518131</v>
      </c>
      <c r="H15" s="9">
        <f t="shared" si="2"/>
        <v>59.3411111111111</v>
      </c>
      <c r="I15" s="29">
        <v>130.32</v>
      </c>
      <c r="J15" s="29">
        <f t="shared" si="3"/>
        <v>0.545271966527197</v>
      </c>
      <c r="K15" s="9">
        <f t="shared" si="4"/>
        <v>45.0795733578883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20.1" customHeight="1"/>
  <cols>
    <col min="1" max="1" width="12.2545454545455" style="7" customWidth="1"/>
    <col min="2" max="2" width="10.5" style="7" customWidth="1"/>
    <col min="3" max="3" width="15.1272727272727" style="8" customWidth="1"/>
    <col min="4" max="4" width="17.2545454545455" style="8" customWidth="1"/>
    <col min="5" max="5" width="15.5" style="7" customWidth="1"/>
    <col min="6" max="7" width="9" style="7"/>
    <col min="8" max="8" width="9" style="9"/>
    <col min="9" max="9" width="6.37272727272727" style="7" customWidth="1"/>
    <col min="10" max="10" width="14" style="7" customWidth="1"/>
    <col min="11" max="11" width="9" style="7"/>
    <col min="12" max="16384" width="9" style="10"/>
  </cols>
  <sheetData>
    <row r="1" s="6" customFormat="1" customHeight="1" spans="1:11">
      <c r="A1" s="11" t="s">
        <v>25</v>
      </c>
      <c r="B1" s="11" t="s">
        <v>26</v>
      </c>
      <c r="C1" s="12" t="s">
        <v>27</v>
      </c>
      <c r="D1" s="12" t="s">
        <v>28</v>
      </c>
      <c r="E1" s="11" t="s">
        <v>29</v>
      </c>
      <c r="F1" s="11" t="s">
        <v>30</v>
      </c>
      <c r="G1" s="11" t="s">
        <v>31</v>
      </c>
      <c r="H1" s="13" t="s">
        <v>32</v>
      </c>
      <c r="I1" s="11" t="s">
        <v>33</v>
      </c>
      <c r="J1" s="11" t="s">
        <v>34</v>
      </c>
      <c r="K1" s="11"/>
    </row>
    <row r="2" customHeight="1" spans="1:10">
      <c r="A2" s="14">
        <v>41347</v>
      </c>
      <c r="B2" s="15" t="s">
        <v>35</v>
      </c>
      <c r="C2" s="16">
        <v>171324.47</v>
      </c>
      <c r="D2" s="16">
        <v>5932.21</v>
      </c>
      <c r="E2" s="17">
        <f>D2/C2</f>
        <v>0.0346255850083762</v>
      </c>
      <c r="F2" s="17">
        <v>0.025</v>
      </c>
      <c r="G2" s="18">
        <f>D2*F2</f>
        <v>148.30525</v>
      </c>
      <c r="H2" s="19">
        <f>D2/99</f>
        <v>59.9213131313131</v>
      </c>
      <c r="I2" s="21">
        <f>D2/G2</f>
        <v>40</v>
      </c>
      <c r="J2" s="21" t="s">
        <v>36</v>
      </c>
    </row>
    <row r="3" customHeight="1" spans="1:10">
      <c r="A3" s="14">
        <v>41347</v>
      </c>
      <c r="B3" s="15" t="s">
        <v>37</v>
      </c>
      <c r="C3" s="16">
        <v>36330.25</v>
      </c>
      <c r="D3" s="16">
        <f>C3*E3</f>
        <v>2150.7508</v>
      </c>
      <c r="E3" s="17">
        <v>0.0592</v>
      </c>
      <c r="F3" s="17">
        <v>0.03</v>
      </c>
      <c r="G3" s="18">
        <f t="shared" ref="G3:G9" si="0">D3*F3</f>
        <v>64.522524</v>
      </c>
      <c r="H3" s="19">
        <f t="shared" ref="H3:H9" si="1">D3/99</f>
        <v>21.7247555555556</v>
      </c>
      <c r="I3" s="21">
        <f t="shared" ref="I3:I9" si="2">D3/G3</f>
        <v>33.3333333333333</v>
      </c>
      <c r="J3" s="21" t="s">
        <v>38</v>
      </c>
    </row>
    <row r="4" customHeight="1" spans="1:10">
      <c r="A4" s="14">
        <v>41347</v>
      </c>
      <c r="B4" s="15" t="s">
        <v>39</v>
      </c>
      <c r="C4" s="16">
        <v>34622.14</v>
      </c>
      <c r="D4" s="16">
        <f t="shared" ref="D4:D9" si="3">C4*E4</f>
        <v>1073.28634</v>
      </c>
      <c r="E4" s="17">
        <v>0.031</v>
      </c>
      <c r="F4" s="17">
        <v>0.015</v>
      </c>
      <c r="G4" s="18">
        <f t="shared" si="0"/>
        <v>16.0992951</v>
      </c>
      <c r="H4" s="19">
        <f t="shared" si="1"/>
        <v>10.8412761616162</v>
      </c>
      <c r="I4" s="21">
        <f t="shared" si="2"/>
        <v>66.6666666666667</v>
      </c>
      <c r="J4" s="21" t="s">
        <v>36</v>
      </c>
    </row>
    <row r="5" customHeight="1" spans="1:10">
      <c r="A5" s="14">
        <v>41347</v>
      </c>
      <c r="B5" s="15" t="s">
        <v>40</v>
      </c>
      <c r="C5" s="16">
        <v>37325.22</v>
      </c>
      <c r="D5" s="16">
        <f t="shared" si="3"/>
        <v>1821.470736</v>
      </c>
      <c r="E5" s="17">
        <v>0.0488</v>
      </c>
      <c r="F5" s="17">
        <v>0.015</v>
      </c>
      <c r="G5" s="18">
        <f t="shared" si="0"/>
        <v>27.32206104</v>
      </c>
      <c r="H5" s="19">
        <f t="shared" si="1"/>
        <v>18.3986943030303</v>
      </c>
      <c r="I5" s="21">
        <f t="shared" si="2"/>
        <v>66.6666666666667</v>
      </c>
      <c r="J5" s="21" t="s">
        <v>41</v>
      </c>
    </row>
    <row r="6" customHeight="1" spans="1:10">
      <c r="A6" s="14">
        <v>41347</v>
      </c>
      <c r="B6" s="15" t="s">
        <v>42</v>
      </c>
      <c r="C6" s="16">
        <v>10361.73</v>
      </c>
      <c r="D6" s="16">
        <f t="shared" si="3"/>
        <v>642.42726</v>
      </c>
      <c r="E6" s="17">
        <v>0.062</v>
      </c>
      <c r="F6" s="17">
        <v>0.05</v>
      </c>
      <c r="G6" s="18">
        <f t="shared" si="0"/>
        <v>32.121363</v>
      </c>
      <c r="H6" s="19">
        <f t="shared" si="1"/>
        <v>6.48916424242424</v>
      </c>
      <c r="I6" s="21">
        <f t="shared" si="2"/>
        <v>20</v>
      </c>
      <c r="J6" s="21" t="s">
        <v>36</v>
      </c>
    </row>
    <row r="7" customHeight="1" spans="1:10">
      <c r="A7" s="14">
        <v>41347</v>
      </c>
      <c r="B7" s="15" t="s">
        <v>43</v>
      </c>
      <c r="C7" s="16">
        <v>11300.51</v>
      </c>
      <c r="D7" s="16">
        <f t="shared" si="3"/>
        <v>826.067281</v>
      </c>
      <c r="E7" s="17">
        <v>0.0731</v>
      </c>
      <c r="F7" s="17">
        <v>0.02</v>
      </c>
      <c r="G7" s="18">
        <f t="shared" si="0"/>
        <v>16.52134562</v>
      </c>
      <c r="H7" s="19">
        <f t="shared" si="1"/>
        <v>8.34411394949495</v>
      </c>
      <c r="I7" s="21">
        <f t="shared" si="2"/>
        <v>50</v>
      </c>
      <c r="J7" s="21" t="s">
        <v>36</v>
      </c>
    </row>
    <row r="8" customHeight="1" spans="1:10">
      <c r="A8" s="14">
        <v>41347</v>
      </c>
      <c r="B8" s="15" t="s">
        <v>44</v>
      </c>
      <c r="C8" s="16">
        <v>9314.36</v>
      </c>
      <c r="D8" s="16">
        <f t="shared" si="3"/>
        <v>580.284628</v>
      </c>
      <c r="E8" s="17">
        <v>0.0623</v>
      </c>
      <c r="F8" s="17">
        <v>0.03</v>
      </c>
      <c r="G8" s="18">
        <f t="shared" si="0"/>
        <v>17.40853884</v>
      </c>
      <c r="H8" s="19">
        <f t="shared" si="1"/>
        <v>5.86146088888889</v>
      </c>
      <c r="I8" s="21">
        <f t="shared" si="2"/>
        <v>33.3333333333333</v>
      </c>
      <c r="J8" s="21" t="s">
        <v>36</v>
      </c>
    </row>
    <row r="9" customHeight="1" spans="1:10">
      <c r="A9" s="14">
        <v>41347</v>
      </c>
      <c r="B9" s="15" t="s">
        <v>45</v>
      </c>
      <c r="C9" s="16">
        <v>1263.58</v>
      </c>
      <c r="D9" s="16">
        <f t="shared" si="3"/>
        <v>60.525482</v>
      </c>
      <c r="E9" s="17">
        <v>0.0479</v>
      </c>
      <c r="F9" s="17">
        <v>0.015</v>
      </c>
      <c r="G9" s="18">
        <f t="shared" si="0"/>
        <v>0.90788223</v>
      </c>
      <c r="H9" s="19">
        <f t="shared" si="1"/>
        <v>0.611368505050505</v>
      </c>
      <c r="I9" s="21">
        <f t="shared" si="2"/>
        <v>66.6666666666667</v>
      </c>
      <c r="J9" s="21" t="s">
        <v>36</v>
      </c>
    </row>
    <row r="10" customHeight="1" spans="5:6">
      <c r="E10" s="20"/>
      <c r="F10" s="20"/>
    </row>
    <row r="11" customHeight="1" spans="5:6">
      <c r="E11" s="20"/>
      <c r="F11" s="20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16" sqref="G16"/>
    </sheetView>
  </sheetViews>
  <sheetFormatPr defaultColWidth="9" defaultRowHeight="16.5"/>
  <cols>
    <col min="1" max="1" width="13" style="2" customWidth="1"/>
    <col min="2" max="8" width="9" style="2"/>
    <col min="9" max="10" width="13.8727272727273" style="2" customWidth="1"/>
    <col min="11" max="16384" width="9" style="2"/>
  </cols>
  <sheetData>
    <row r="1" spans="1:11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D18" sqref="D18"/>
    </sheetView>
  </sheetViews>
  <sheetFormatPr defaultColWidth="9" defaultRowHeight="20.1" customHeight="1" outlineLevelCol="4"/>
  <cols>
    <col min="1" max="1" width="16.2545454545455" style="2" customWidth="1"/>
    <col min="2" max="2" width="12.8727272727273" style="2" customWidth="1"/>
    <col min="3" max="3" width="10" style="2" customWidth="1"/>
    <col min="4" max="4" width="10.1272727272727" style="2" customWidth="1"/>
    <col min="5" max="5" width="10.2545454545455" style="2" customWidth="1"/>
    <col min="6" max="16384" width="9" style="2"/>
  </cols>
  <sheetData>
    <row r="1" s="1" customFormat="1" customHeight="1" spans="1:5">
      <c r="A1" s="1" t="s">
        <v>0</v>
      </c>
      <c r="B1" s="5" t="s">
        <v>57</v>
      </c>
      <c r="C1" s="5" t="s">
        <v>58</v>
      </c>
      <c r="D1" s="1" t="s">
        <v>59</v>
      </c>
      <c r="E1" s="1" t="s">
        <v>60</v>
      </c>
    </row>
    <row r="2" customHeight="1" spans="1:5">
      <c r="A2" s="3">
        <v>41338</v>
      </c>
      <c r="B2" s="2">
        <v>320</v>
      </c>
      <c r="C2" s="2">
        <v>182</v>
      </c>
      <c r="D2" s="2">
        <v>1</v>
      </c>
      <c r="E2" s="2">
        <v>0</v>
      </c>
    </row>
    <row r="3" customHeight="1" spans="1:5">
      <c r="A3" s="3">
        <v>41339</v>
      </c>
      <c r="B3" s="2">
        <v>328</v>
      </c>
      <c r="C3" s="2">
        <v>199</v>
      </c>
      <c r="D3" s="2">
        <f>B3-B2</f>
        <v>8</v>
      </c>
      <c r="E3" s="2">
        <f t="shared" ref="E3:E15" si="0">B3-B4</f>
        <v>2</v>
      </c>
    </row>
    <row r="4" customHeight="1" spans="1:5">
      <c r="A4" s="3">
        <v>41340</v>
      </c>
      <c r="B4" s="2">
        <v>326</v>
      </c>
      <c r="C4" s="2">
        <v>235</v>
      </c>
      <c r="D4" s="2">
        <v>0</v>
      </c>
      <c r="E4" s="2">
        <f t="shared" si="0"/>
        <v>5</v>
      </c>
    </row>
    <row r="5" customHeight="1" spans="1:5">
      <c r="A5" s="3">
        <v>41341</v>
      </c>
      <c r="B5" s="2">
        <v>321</v>
      </c>
      <c r="C5" s="2">
        <v>210</v>
      </c>
      <c r="D5" s="2">
        <v>0</v>
      </c>
      <c r="E5" s="2">
        <v>0</v>
      </c>
    </row>
    <row r="6" customHeight="1" spans="1:5">
      <c r="A6" s="3">
        <v>41342</v>
      </c>
      <c r="B6" s="2">
        <v>327</v>
      </c>
      <c r="C6" s="2">
        <v>271</v>
      </c>
      <c r="D6" s="2">
        <f t="shared" ref="D6:D16" si="1">B6-B5</f>
        <v>6</v>
      </c>
      <c r="E6" s="2">
        <f t="shared" si="0"/>
        <v>1</v>
      </c>
    </row>
    <row r="7" customHeight="1" spans="1:5">
      <c r="A7" s="3">
        <v>41343</v>
      </c>
      <c r="B7" s="2">
        <v>326</v>
      </c>
      <c r="C7" s="2">
        <v>295</v>
      </c>
      <c r="D7" s="2">
        <v>0</v>
      </c>
      <c r="E7" s="2">
        <v>0</v>
      </c>
    </row>
    <row r="8" customHeight="1" spans="1:5">
      <c r="A8" s="3">
        <v>41344</v>
      </c>
      <c r="B8" s="2">
        <v>328</v>
      </c>
      <c r="C8" s="2">
        <v>201</v>
      </c>
      <c r="D8" s="2">
        <f t="shared" si="1"/>
        <v>2</v>
      </c>
      <c r="E8" s="2">
        <f t="shared" si="0"/>
        <v>7</v>
      </c>
    </row>
    <row r="9" customHeight="1" spans="1:5">
      <c r="A9" s="3">
        <v>41345</v>
      </c>
      <c r="B9" s="2">
        <v>321</v>
      </c>
      <c r="C9" s="2">
        <v>251</v>
      </c>
      <c r="D9" s="2">
        <v>0</v>
      </c>
      <c r="E9" s="2">
        <v>0</v>
      </c>
    </row>
    <row r="10" customHeight="1" spans="1:5">
      <c r="A10" s="3">
        <v>41346</v>
      </c>
      <c r="B10" s="2">
        <v>326</v>
      </c>
      <c r="C10" s="2">
        <v>193</v>
      </c>
      <c r="D10" s="2">
        <f t="shared" si="1"/>
        <v>5</v>
      </c>
      <c r="E10" s="2">
        <v>0</v>
      </c>
    </row>
    <row r="11" customHeight="1" spans="1:5">
      <c r="A11" s="3">
        <v>41347</v>
      </c>
      <c r="B11" s="2">
        <v>328</v>
      </c>
      <c r="C11" s="2">
        <v>216</v>
      </c>
      <c r="D11" s="2">
        <f t="shared" si="1"/>
        <v>2</v>
      </c>
      <c r="E11" s="2">
        <f t="shared" si="0"/>
        <v>2</v>
      </c>
    </row>
    <row r="12" customHeight="1" spans="1:5">
      <c r="A12" s="3">
        <v>41348</v>
      </c>
      <c r="B12" s="2">
        <v>326</v>
      </c>
      <c r="C12" s="2">
        <v>281</v>
      </c>
      <c r="D12" s="2">
        <v>0</v>
      </c>
      <c r="E12" s="2">
        <v>0</v>
      </c>
    </row>
    <row r="13" customHeight="1" spans="1:5">
      <c r="A13" s="3">
        <v>41349</v>
      </c>
      <c r="B13" s="2">
        <v>328</v>
      </c>
      <c r="C13" s="2">
        <v>178</v>
      </c>
      <c r="D13" s="2">
        <f t="shared" si="1"/>
        <v>2</v>
      </c>
      <c r="E13" s="2">
        <f t="shared" si="0"/>
        <v>1</v>
      </c>
    </row>
    <row r="14" customHeight="1" spans="1:5">
      <c r="A14" s="3">
        <v>41350</v>
      </c>
      <c r="B14" s="2">
        <v>327</v>
      </c>
      <c r="C14" s="2">
        <v>281</v>
      </c>
      <c r="D14" s="2">
        <v>0</v>
      </c>
      <c r="E14" s="2">
        <f t="shared" si="0"/>
        <v>1</v>
      </c>
    </row>
    <row r="15" customHeight="1" spans="1:5">
      <c r="A15" s="3">
        <v>41351</v>
      </c>
      <c r="B15" s="2">
        <v>326</v>
      </c>
      <c r="C15" s="2">
        <v>201</v>
      </c>
      <c r="D15" s="2">
        <v>0</v>
      </c>
      <c r="E15" s="2">
        <f t="shared" si="0"/>
        <v>0</v>
      </c>
    </row>
    <row r="16" customHeight="1" spans="1:5">
      <c r="A16" s="3">
        <v>41352</v>
      </c>
      <c r="B16" s="2">
        <v>326</v>
      </c>
      <c r="C16" s="2">
        <v>295</v>
      </c>
      <c r="D16" s="2">
        <f t="shared" si="1"/>
        <v>0</v>
      </c>
      <c r="E16" s="2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D21" sqref="D21"/>
    </sheetView>
  </sheetViews>
  <sheetFormatPr defaultColWidth="9" defaultRowHeight="16.5"/>
  <cols>
    <col min="1" max="1" width="15.5" style="2" customWidth="1"/>
    <col min="2" max="2" width="24.3727272727273" style="2" customWidth="1"/>
    <col min="3" max="3" width="14.2545454545455" style="2" customWidth="1"/>
    <col min="4" max="4" width="8.37272727272727" style="2" customWidth="1"/>
    <col min="5" max="5" width="9.12727272727273" style="2" customWidth="1"/>
    <col min="6" max="6" width="9" style="2"/>
    <col min="7" max="7" width="14.1272727272727" style="2" customWidth="1"/>
    <col min="8" max="8" width="16.2545454545455" style="2" customWidth="1"/>
    <col min="9" max="16384" width="9" style="2"/>
  </cols>
  <sheetData>
    <row r="1" s="1" customFormat="1" spans="1:9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</row>
    <row r="2" spans="1:8">
      <c r="A2" s="3">
        <v>41282</v>
      </c>
      <c r="B2" s="2" t="s">
        <v>69</v>
      </c>
      <c r="C2" s="2" t="s">
        <v>70</v>
      </c>
      <c r="D2" s="2">
        <v>12</v>
      </c>
      <c r="E2" s="2">
        <v>2</v>
      </c>
      <c r="F2" s="2">
        <f>D2-E2</f>
        <v>10</v>
      </c>
      <c r="H2" s="3">
        <v>41214</v>
      </c>
    </row>
    <row r="3" spans="1:8">
      <c r="A3" s="3">
        <v>41283</v>
      </c>
      <c r="B3" s="2" t="s">
        <v>71</v>
      </c>
      <c r="C3" s="2" t="s">
        <v>72</v>
      </c>
      <c r="D3" s="2">
        <v>20</v>
      </c>
      <c r="E3" s="2">
        <v>4</v>
      </c>
      <c r="F3" s="2">
        <f t="shared" ref="F3:F12" si="0">D3-E3</f>
        <v>16</v>
      </c>
      <c r="H3" s="3">
        <v>41215</v>
      </c>
    </row>
    <row r="4" spans="1:8">
      <c r="A4" s="3">
        <v>41284</v>
      </c>
      <c r="B4" s="2" t="s">
        <v>73</v>
      </c>
      <c r="C4" s="2" t="s">
        <v>74</v>
      </c>
      <c r="D4" s="2">
        <v>15</v>
      </c>
      <c r="E4" s="2">
        <v>2</v>
      </c>
      <c r="F4" s="2">
        <f t="shared" si="0"/>
        <v>13</v>
      </c>
      <c r="H4" s="3">
        <v>41246</v>
      </c>
    </row>
    <row r="5" spans="1:8">
      <c r="A5" s="3">
        <v>41285</v>
      </c>
      <c r="B5" s="2" t="s">
        <v>75</v>
      </c>
      <c r="C5" s="2" t="s">
        <v>76</v>
      </c>
      <c r="D5" s="2">
        <v>17</v>
      </c>
      <c r="E5" s="2">
        <v>1</v>
      </c>
      <c r="F5" s="2">
        <f t="shared" si="0"/>
        <v>16</v>
      </c>
      <c r="H5" s="3">
        <v>41247</v>
      </c>
    </row>
    <row r="6" spans="1:8">
      <c r="A6" s="3">
        <v>41286</v>
      </c>
      <c r="B6" s="2" t="s">
        <v>77</v>
      </c>
      <c r="C6" s="4" t="s">
        <v>78</v>
      </c>
      <c r="D6" s="2">
        <v>26</v>
      </c>
      <c r="E6" s="2">
        <v>5</v>
      </c>
      <c r="F6" s="2">
        <f t="shared" si="0"/>
        <v>21</v>
      </c>
      <c r="H6" s="3">
        <v>41218</v>
      </c>
    </row>
    <row r="7" spans="1:8">
      <c r="A7" s="3">
        <v>41287</v>
      </c>
      <c r="B7" s="2" t="s">
        <v>79</v>
      </c>
      <c r="C7" s="4" t="s">
        <v>80</v>
      </c>
      <c r="D7" s="2">
        <v>18</v>
      </c>
      <c r="E7" s="2">
        <v>6</v>
      </c>
      <c r="F7" s="2">
        <f t="shared" si="0"/>
        <v>12</v>
      </c>
      <c r="H7" s="3">
        <v>41219</v>
      </c>
    </row>
    <row r="8" spans="1:8">
      <c r="A8" s="3">
        <v>41288</v>
      </c>
      <c r="B8" s="2" t="s">
        <v>81</v>
      </c>
      <c r="C8" s="2" t="s">
        <v>72</v>
      </c>
      <c r="D8" s="2">
        <v>11</v>
      </c>
      <c r="E8" s="2">
        <v>2</v>
      </c>
      <c r="F8" s="2">
        <f t="shared" si="0"/>
        <v>9</v>
      </c>
      <c r="H8" s="3">
        <v>41250</v>
      </c>
    </row>
    <row r="9" spans="1:8">
      <c r="A9" s="3">
        <v>41289</v>
      </c>
      <c r="B9" s="2" t="s">
        <v>82</v>
      </c>
      <c r="C9" s="4" t="s">
        <v>78</v>
      </c>
      <c r="D9" s="2">
        <v>21</v>
      </c>
      <c r="E9" s="2">
        <v>1</v>
      </c>
      <c r="F9" s="2">
        <f t="shared" si="0"/>
        <v>20</v>
      </c>
      <c r="H9" s="3">
        <v>41221</v>
      </c>
    </row>
    <row r="10" spans="1:8">
      <c r="A10" s="3">
        <v>41290</v>
      </c>
      <c r="B10" s="2" t="s">
        <v>83</v>
      </c>
      <c r="C10" s="2" t="s">
        <v>74</v>
      </c>
      <c r="D10" s="2">
        <v>25</v>
      </c>
      <c r="E10" s="2">
        <v>2</v>
      </c>
      <c r="F10" s="2">
        <f t="shared" si="0"/>
        <v>23</v>
      </c>
      <c r="H10" s="3">
        <v>41252</v>
      </c>
    </row>
    <row r="11" spans="1:8">
      <c r="A11" s="3">
        <v>41291</v>
      </c>
      <c r="B11" s="2" t="s">
        <v>84</v>
      </c>
      <c r="C11" s="2" t="s">
        <v>76</v>
      </c>
      <c r="D11" s="2">
        <v>19</v>
      </c>
      <c r="E11" s="2">
        <v>3</v>
      </c>
      <c r="F11" s="2">
        <f t="shared" si="0"/>
        <v>16</v>
      </c>
      <c r="H11" s="3">
        <v>41223</v>
      </c>
    </row>
    <row r="12" spans="1:8">
      <c r="A12" s="3">
        <v>41292</v>
      </c>
      <c r="B12" s="2" t="s">
        <v>85</v>
      </c>
      <c r="C12" s="2" t="s">
        <v>70</v>
      </c>
      <c r="D12" s="2">
        <v>31</v>
      </c>
      <c r="E12" s="2">
        <v>4</v>
      </c>
      <c r="F12" s="2">
        <f t="shared" si="0"/>
        <v>27</v>
      </c>
      <c r="H12" s="3">
        <v>41224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淘宝客推广效果汇总日报表</vt:lpstr>
      <vt:lpstr>交易效果数据工具表</vt:lpstr>
      <vt:lpstr>淘宝客联系信息登记表</vt:lpstr>
      <vt:lpstr>淘宝客维护数据表</vt:lpstr>
      <vt:lpstr>招募贴效果分析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haol</cp:lastModifiedBy>
  <dcterms:created xsi:type="dcterms:W3CDTF">2006-09-13T11:21:00Z</dcterms:created>
  <dcterms:modified xsi:type="dcterms:W3CDTF">2024-04-25T09:18:03Z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374376BC94F047CFB3B12C6ABE17AB93_12</vt:lpwstr>
  </property>
  <property fmtid="{D5CDD505-2E9C-101B-9397-08002B2CF9AE}" pid="3" name="KSOProductBuildVer">
    <vt:lpwstr>2052-12.1.0.16894</vt:lpwstr>
  </property>
</Properties>
</file>