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60" windowHeight="12375"/>
  </bookViews>
  <sheets>
    <sheet name="Sheet1" sheetId="2" r:id="rId1"/>
  </sheets>
  <definedNames>
    <definedName name="_xlnm.Print_Area" localSheetId="0">Sheet1!$B$1:$T$16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<sst xmlns="http://schemas.openxmlformats.org/spreadsheetml/2006/main" count="46" uniqueCount="45">
  <si>
    <t>田径运动会积分表</t>
  </si>
  <si>
    <t>统计班级数</t>
  </si>
  <si>
    <t>输入班级名称</t>
  </si>
  <si>
    <t>查询总积分</t>
  </si>
  <si>
    <t>查询班级积分排名</t>
  </si>
  <si>
    <t>x年级x班1</t>
  </si>
  <si>
    <t>运动会名称</t>
  </si>
  <si>
    <t>运动会日期</t>
  </si>
  <si>
    <t>运动会地点</t>
  </si>
  <si>
    <t>运动会负责人</t>
  </si>
  <si>
    <t>序
号</t>
  </si>
  <si>
    <t>班级
名称</t>
  </si>
  <si>
    <t>班主任</t>
  </si>
  <si>
    <t>参赛
人数</t>
  </si>
  <si>
    <t>项目积分明细</t>
  </si>
  <si>
    <t>总积分</t>
  </si>
  <si>
    <t>班级积分
排名</t>
  </si>
  <si>
    <t>50米</t>
  </si>
  <si>
    <t>200米</t>
  </si>
  <si>
    <t>400米</t>
  </si>
  <si>
    <t>800米</t>
  </si>
  <si>
    <t>1000米</t>
  </si>
  <si>
    <t>跳远</t>
  </si>
  <si>
    <t>跳高</t>
  </si>
  <si>
    <t>立定跳远</t>
  </si>
  <si>
    <t>实心球</t>
  </si>
  <si>
    <t>仰卧起坐</t>
  </si>
  <si>
    <t>跳绳</t>
  </si>
  <si>
    <t>接力赛</t>
  </si>
  <si>
    <t>其他</t>
  </si>
  <si>
    <t>唐娜</t>
  </si>
  <si>
    <t>x年级x班2</t>
  </si>
  <si>
    <t>韩磊</t>
  </si>
  <si>
    <t>x年级x班3</t>
  </si>
  <si>
    <t>许明</t>
  </si>
  <si>
    <t>x年级x班4</t>
  </si>
  <si>
    <t>蒋涛</t>
  </si>
  <si>
    <t>x年级x班5</t>
  </si>
  <si>
    <t>沈雪</t>
  </si>
  <si>
    <t>x年级x班6</t>
  </si>
  <si>
    <t>罗瑞</t>
  </si>
  <si>
    <t>x年级x班7</t>
  </si>
  <si>
    <t>郭海</t>
  </si>
  <si>
    <t>x年级x班8</t>
  </si>
  <si>
    <t>任然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</si>
</sst>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汉仪大黑简"/>
      <charset val="134"/>
    </font>
    <font>
      <sz val="16"/>
      <color theme="1"/>
      <name val="汉仪雅酷黑 65W"/>
      <charset val="134"/>
    </font>
    <font>
      <sz val="36"/>
      <color theme="1"/>
      <name val="汉仪雅酷黑 65W"/>
      <charset val="134"/>
    </font>
    <font>
      <sz val="16"/>
      <color theme="0"/>
      <name val="汉仪雅酷黑 65W"/>
      <charset val="134"/>
    </font>
    <font>
      <i/>
      <sz val="16"/>
      <color theme="1"/>
      <name val="汉仪雅酷黑 65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19A38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4" applyNumberFormat="0" applyAlignment="0" applyProtection="0">
      <alignment vertical="center"/>
    </xf>
    <xf numFmtId="0" fontId="16" fillId="5" borderId="15" applyNumberFormat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18" fillId="6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2832"/>
      <color rgb="0019A38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T48"/>
  <sheetViews>
    <sheetView showGridLines="0" tabSelected="1" workbookViewId="0">
      <selection activeCell="U1" sqref="U$1:U$1048576"/>
    </sheetView>
  </sheetViews>
  <sheetFormatPr defaultColWidth="8.89166666666667" defaultRowHeight="20.25"/>
  <cols>
    <col min="1" max="1" width="4.55833333333333" customWidth="1"/>
    <col min="2" max="2" width="6.66666666666667" style="4" customWidth="1"/>
    <col min="3" max="3" width="17.1083333333333" style="4" customWidth="1"/>
    <col min="4" max="4" width="13" style="4" customWidth="1"/>
    <col min="5" max="5" width="10.75" style="4" customWidth="1"/>
    <col min="6" max="6" width="9.875" style="4" customWidth="1"/>
    <col min="7" max="7" width="11" style="4" customWidth="1"/>
    <col min="8" max="8" width="10.3583333333333" style="4" customWidth="1"/>
    <col min="9" max="9" width="10.4916666666667" style="4" customWidth="1"/>
    <col min="10" max="10" width="13.875" style="4" customWidth="1"/>
    <col min="11" max="12" width="8.89166666666667" style="4"/>
    <col min="13" max="13" width="13.5" style="4" customWidth="1"/>
    <col min="14" max="14" width="10.8916666666667" style="4" customWidth="1"/>
    <col min="15" max="15" width="11.5583333333333" style="4" customWidth="1"/>
    <col min="16" max="16" width="8.89166666666667" style="4"/>
    <col min="17" max="17" width="10" style="4" customWidth="1"/>
    <col min="18" max="18" width="10.125" style="4" customWidth="1"/>
    <col min="19" max="19" width="12.875" style="4" customWidth="1"/>
    <col min="20" max="20" width="14.25" style="4" customWidth="1"/>
  </cols>
  <sheetData>
    <row r="2" ht="30" customHeight="1" spans="2:20">
      <c r="B2" s="5" t="s">
        <v>0</v>
      </c>
      <c r="C2" s="5"/>
      <c r="D2" s="5"/>
      <c r="E2" s="5"/>
      <c r="F2" s="5"/>
      <c r="G2" s="5"/>
      <c r="H2" s="5"/>
      <c r="I2" s="15"/>
      <c r="J2" s="15"/>
      <c r="K2" s="15"/>
      <c r="L2" s="15"/>
      <c r="M2" s="4" t="s">
        <v>1</v>
      </c>
      <c r="O2" s="15"/>
      <c r="P2" s="16" t="s">
        <v>2</v>
      </c>
      <c r="Q2" s="19"/>
      <c r="R2" s="19" t="s">
        <v>3</v>
      </c>
      <c r="S2" s="19"/>
      <c r="T2" s="19" t="s">
        <v>4</v>
      </c>
    </row>
    <row r="3" ht="30" customHeight="1" spans="2:20">
      <c r="B3" s="5"/>
      <c r="C3" s="5"/>
      <c r="D3" s="5"/>
      <c r="E3" s="5"/>
      <c r="F3" s="5"/>
      <c r="G3" s="5"/>
      <c r="H3" s="5"/>
      <c r="I3" s="15"/>
      <c r="J3" s="15"/>
      <c r="K3" s="15"/>
      <c r="L3" s="15"/>
      <c r="M3" s="17">
        <f>COUNTA(C9:C2392)</f>
        <v>8</v>
      </c>
      <c r="N3" s="17"/>
      <c r="O3" s="15"/>
      <c r="P3" s="18" t="s">
        <v>5</v>
      </c>
      <c r="Q3" s="18"/>
      <c r="R3" s="18">
        <f>VLOOKUP(P3,$C$9:$T$2392,17,0)</f>
        <v>29</v>
      </c>
      <c r="S3" s="18"/>
      <c r="T3" s="18">
        <f>VLOOKUP(P3,$C$9:$T$2392,18,0)</f>
        <v>1</v>
      </c>
    </row>
    <row r="4" ht="7" customHeight="1"/>
    <row r="5" ht="39" customHeight="1" spans="2:20">
      <c r="B5" s="6" t="s">
        <v>6</v>
      </c>
      <c r="C5" s="6"/>
      <c r="D5" s="7"/>
      <c r="E5" s="8"/>
      <c r="F5" s="9"/>
      <c r="G5" s="6" t="s">
        <v>7</v>
      </c>
      <c r="H5" s="6"/>
      <c r="I5" s="7"/>
      <c r="J5" s="8"/>
      <c r="K5" s="9"/>
      <c r="L5" s="6" t="s">
        <v>8</v>
      </c>
      <c r="M5" s="6"/>
      <c r="N5" s="7"/>
      <c r="O5" s="8"/>
      <c r="P5" s="9"/>
      <c r="Q5" s="6" t="s">
        <v>9</v>
      </c>
      <c r="R5" s="6"/>
      <c r="S5" s="7"/>
      <c r="T5" s="8"/>
    </row>
    <row r="6" ht="7" customHeight="1"/>
    <row r="7" customFormat="1" ht="35" customHeight="1" spans="2:20">
      <c r="B7" s="10" t="s">
        <v>10</v>
      </c>
      <c r="C7" s="11" t="s">
        <v>11</v>
      </c>
      <c r="D7" s="12" t="s">
        <v>12</v>
      </c>
      <c r="E7" s="11" t="s">
        <v>13</v>
      </c>
      <c r="F7" s="12" t="s">
        <v>14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 t="s">
        <v>15</v>
      </c>
      <c r="T7" s="11" t="s">
        <v>16</v>
      </c>
    </row>
    <row r="8" ht="42" customHeight="1" spans="2:20">
      <c r="B8" s="13"/>
      <c r="C8" s="14"/>
      <c r="D8" s="14"/>
      <c r="E8" s="14"/>
      <c r="F8" s="14" t="s">
        <v>17</v>
      </c>
      <c r="G8" s="14" t="s">
        <v>18</v>
      </c>
      <c r="H8" s="14" t="s">
        <v>19</v>
      </c>
      <c r="I8" s="14" t="s">
        <v>20</v>
      </c>
      <c r="J8" s="14" t="s">
        <v>21</v>
      </c>
      <c r="K8" s="14" t="s">
        <v>22</v>
      </c>
      <c r="L8" s="14" t="s">
        <v>23</v>
      </c>
      <c r="M8" s="14" t="s">
        <v>24</v>
      </c>
      <c r="N8" s="14" t="s">
        <v>25</v>
      </c>
      <c r="O8" s="14" t="s">
        <v>26</v>
      </c>
      <c r="P8" s="14" t="s">
        <v>27</v>
      </c>
      <c r="Q8" s="14" t="s">
        <v>28</v>
      </c>
      <c r="R8" s="14" t="s">
        <v>29</v>
      </c>
      <c r="S8" s="14"/>
      <c r="T8" s="20"/>
    </row>
    <row r="9" customFormat="1" ht="30" customHeight="1" spans="2:20">
      <c r="B9" s="6">
        <v>1</v>
      </c>
      <c r="C9" s="6" t="s">
        <v>5</v>
      </c>
      <c r="D9" s="6" t="s">
        <v>30</v>
      </c>
      <c r="E9" s="6">
        <v>18</v>
      </c>
      <c r="F9" s="6">
        <v>3</v>
      </c>
      <c r="G9" s="6">
        <v>4</v>
      </c>
      <c r="H9" s="6">
        <v>1</v>
      </c>
      <c r="I9" s="6">
        <v>2</v>
      </c>
      <c r="J9" s="6">
        <v>3</v>
      </c>
      <c r="K9" s="6">
        <v>4</v>
      </c>
      <c r="L9" s="6">
        <v>0</v>
      </c>
      <c r="M9" s="6">
        <v>3</v>
      </c>
      <c r="N9" s="6">
        <v>2</v>
      </c>
      <c r="O9" s="6">
        <v>2</v>
      </c>
      <c r="P9" s="6">
        <v>1</v>
      </c>
      <c r="Q9" s="6">
        <v>0</v>
      </c>
      <c r="R9" s="6">
        <v>4</v>
      </c>
      <c r="S9" s="6">
        <f>IF(D9="","",SUM(F9:R9))</f>
        <v>29</v>
      </c>
      <c r="T9" s="6">
        <f>IF(D9="","",RANK(S9,S:S))</f>
        <v>1</v>
      </c>
    </row>
    <row r="10" s="1" customFormat="1" ht="30" customHeight="1" spans="2:20">
      <c r="B10" s="6">
        <v>2</v>
      </c>
      <c r="C10" s="6" t="s">
        <v>31</v>
      </c>
      <c r="D10" s="6" t="s">
        <v>32</v>
      </c>
      <c r="E10" s="6">
        <v>15</v>
      </c>
      <c r="F10" s="6">
        <v>4</v>
      </c>
      <c r="G10" s="6">
        <v>3</v>
      </c>
      <c r="H10" s="6">
        <v>0</v>
      </c>
      <c r="I10" s="6">
        <v>1</v>
      </c>
      <c r="J10" s="6">
        <v>2</v>
      </c>
      <c r="K10" s="6">
        <v>3</v>
      </c>
      <c r="L10" s="6">
        <v>2</v>
      </c>
      <c r="M10" s="6">
        <v>1</v>
      </c>
      <c r="N10" s="6">
        <v>0</v>
      </c>
      <c r="O10" s="6">
        <v>1</v>
      </c>
      <c r="P10" s="6">
        <v>2</v>
      </c>
      <c r="Q10" s="6">
        <v>1</v>
      </c>
      <c r="R10" s="6">
        <v>2</v>
      </c>
      <c r="S10" s="6">
        <f t="shared" ref="S10:S24" si="0">IF(D10="","",SUM(F10:R10))</f>
        <v>22</v>
      </c>
      <c r="T10" s="6">
        <f t="shared" ref="T10:T24" si="1">IF(D10="","",RANK(S10,S:S))</f>
        <v>2</v>
      </c>
    </row>
    <row r="11" ht="30" customHeight="1" spans="2:20">
      <c r="B11" s="6">
        <v>3</v>
      </c>
      <c r="C11" s="6" t="s">
        <v>33</v>
      </c>
      <c r="D11" s="6" t="s">
        <v>34</v>
      </c>
      <c r="E11" s="6">
        <v>17</v>
      </c>
      <c r="F11" s="6">
        <v>3</v>
      </c>
      <c r="G11" s="6">
        <v>3</v>
      </c>
      <c r="H11" s="6">
        <v>3</v>
      </c>
      <c r="I11" s="6">
        <v>2</v>
      </c>
      <c r="J11" s="6">
        <v>2</v>
      </c>
      <c r="K11" s="6">
        <v>2</v>
      </c>
      <c r="L11" s="6">
        <v>0</v>
      </c>
      <c r="M11" s="6">
        <v>0</v>
      </c>
      <c r="N11" s="6">
        <v>1</v>
      </c>
      <c r="O11" s="6">
        <v>2</v>
      </c>
      <c r="P11" s="6">
        <v>1</v>
      </c>
      <c r="Q11" s="6">
        <v>1</v>
      </c>
      <c r="R11" s="6">
        <v>1</v>
      </c>
      <c r="S11" s="6">
        <f t="shared" si="0"/>
        <v>21</v>
      </c>
      <c r="T11" s="6">
        <f t="shared" si="1"/>
        <v>3</v>
      </c>
    </row>
    <row r="12" ht="30" customHeight="1" spans="2:20">
      <c r="B12" s="6">
        <v>4</v>
      </c>
      <c r="C12" s="6" t="s">
        <v>35</v>
      </c>
      <c r="D12" s="6" t="s">
        <v>36</v>
      </c>
      <c r="E12" s="6">
        <v>14</v>
      </c>
      <c r="F12" s="6">
        <v>2</v>
      </c>
      <c r="G12" s="6">
        <v>2</v>
      </c>
      <c r="H12" s="6">
        <v>2</v>
      </c>
      <c r="I12" s="6">
        <v>2</v>
      </c>
      <c r="J12" s="6">
        <v>1</v>
      </c>
      <c r="K12" s="6">
        <v>3</v>
      </c>
      <c r="L12" s="6">
        <v>2</v>
      </c>
      <c r="M12" s="6">
        <v>0</v>
      </c>
      <c r="N12" s="6">
        <v>2</v>
      </c>
      <c r="O12" s="6">
        <v>2</v>
      </c>
      <c r="P12" s="6">
        <v>1</v>
      </c>
      <c r="Q12" s="6">
        <v>0</v>
      </c>
      <c r="R12" s="6">
        <v>0</v>
      </c>
      <c r="S12" s="6">
        <f t="shared" si="0"/>
        <v>19</v>
      </c>
      <c r="T12" s="6">
        <f t="shared" si="1"/>
        <v>4</v>
      </c>
    </row>
    <row r="13" ht="30" customHeight="1" spans="2:20">
      <c r="B13" s="6">
        <v>5</v>
      </c>
      <c r="C13" s="6" t="s">
        <v>37</v>
      </c>
      <c r="D13" s="6" t="s">
        <v>38</v>
      </c>
      <c r="E13" s="6">
        <v>17</v>
      </c>
      <c r="F13" s="6">
        <v>2</v>
      </c>
      <c r="G13" s="6">
        <v>3</v>
      </c>
      <c r="H13" s="6">
        <v>3</v>
      </c>
      <c r="I13" s="6">
        <v>1</v>
      </c>
      <c r="J13" s="6">
        <v>2</v>
      </c>
      <c r="K13" s="6">
        <v>2</v>
      </c>
      <c r="L13" s="6">
        <v>1</v>
      </c>
      <c r="M13" s="6">
        <v>1</v>
      </c>
      <c r="N13" s="6">
        <v>1</v>
      </c>
      <c r="O13" s="6">
        <v>0</v>
      </c>
      <c r="P13" s="6">
        <v>1</v>
      </c>
      <c r="Q13" s="6">
        <v>1</v>
      </c>
      <c r="R13" s="6">
        <v>0</v>
      </c>
      <c r="S13" s="6">
        <f t="shared" si="0"/>
        <v>18</v>
      </c>
      <c r="T13" s="6">
        <f t="shared" si="1"/>
        <v>6</v>
      </c>
    </row>
    <row r="14" ht="30" customHeight="1" spans="2:20">
      <c r="B14" s="6">
        <v>6</v>
      </c>
      <c r="C14" s="6" t="s">
        <v>39</v>
      </c>
      <c r="D14" s="6" t="s">
        <v>40</v>
      </c>
      <c r="E14" s="6">
        <v>16</v>
      </c>
      <c r="F14" s="6">
        <v>3</v>
      </c>
      <c r="G14" s="6">
        <v>2</v>
      </c>
      <c r="H14" s="6">
        <v>2</v>
      </c>
      <c r="I14" s="6">
        <v>2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0</v>
      </c>
      <c r="Q14" s="6">
        <v>1</v>
      </c>
      <c r="R14" s="6">
        <v>0</v>
      </c>
      <c r="S14" s="6">
        <f t="shared" si="0"/>
        <v>16</v>
      </c>
      <c r="T14" s="6">
        <f t="shared" si="1"/>
        <v>8</v>
      </c>
    </row>
    <row r="15" ht="30" customHeight="1" spans="2:20">
      <c r="B15" s="6">
        <v>7</v>
      </c>
      <c r="C15" s="6" t="s">
        <v>41</v>
      </c>
      <c r="D15" s="6" t="s">
        <v>42</v>
      </c>
      <c r="E15" s="6">
        <v>15</v>
      </c>
      <c r="F15" s="6">
        <v>2</v>
      </c>
      <c r="G15" s="6">
        <v>3</v>
      </c>
      <c r="H15" s="6">
        <v>1</v>
      </c>
      <c r="I15" s="6">
        <v>2</v>
      </c>
      <c r="J15" s="6">
        <v>2</v>
      </c>
      <c r="K15" s="6">
        <v>2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0</v>
      </c>
      <c r="S15" s="6">
        <f t="shared" si="0"/>
        <v>18</v>
      </c>
      <c r="T15" s="6">
        <f t="shared" si="1"/>
        <v>6</v>
      </c>
    </row>
    <row r="16" ht="30" customHeight="1" spans="2:20">
      <c r="B16" s="6">
        <v>8</v>
      </c>
      <c r="C16" s="6" t="s">
        <v>43</v>
      </c>
      <c r="D16" s="6" t="s">
        <v>44</v>
      </c>
      <c r="E16" s="6">
        <v>17</v>
      </c>
      <c r="F16" s="6">
        <v>3</v>
      </c>
      <c r="G16" s="6">
        <v>2</v>
      </c>
      <c r="H16" s="6">
        <v>2</v>
      </c>
      <c r="I16" s="6">
        <v>1</v>
      </c>
      <c r="J16" s="6">
        <v>2</v>
      </c>
      <c r="K16" s="6">
        <v>2</v>
      </c>
      <c r="L16" s="6">
        <v>0</v>
      </c>
      <c r="M16" s="6">
        <v>2</v>
      </c>
      <c r="N16" s="6">
        <v>1</v>
      </c>
      <c r="O16" s="6">
        <v>2</v>
      </c>
      <c r="P16" s="6">
        <v>0</v>
      </c>
      <c r="Q16" s="6">
        <v>0</v>
      </c>
      <c r="R16" s="6">
        <v>2</v>
      </c>
      <c r="S16" s="6">
        <f t="shared" si="0"/>
        <v>19</v>
      </c>
      <c r="T16" s="6">
        <f t="shared" si="1"/>
        <v>4</v>
      </c>
    </row>
    <row r="17" s="2" customFormat="1" ht="29" customHeight="1" spans="2:20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="2" customFormat="1" ht="29" customHeight="1" spans="2:20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="2" customFormat="1" ht="29" customHeight="1" spans="2:20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="2" customFormat="1" ht="29" customHeight="1" spans="2:2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="2" customFormat="1" ht="26" customHeight="1" spans="2:20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26" customHeight="1"/>
    <row r="23" ht="26" customHeight="1"/>
    <row r="24" ht="26" customHeight="1"/>
    <row r="25" ht="24" customHeight="1"/>
    <row r="26" ht="24" customHeight="1"/>
    <row r="27" ht="25" customHeight="1"/>
    <row r="28" ht="25" customHeight="1"/>
    <row r="29" ht="25" customHeight="1"/>
    <row r="30" ht="25" customHeight="1"/>
    <row r="31" s="3" customFormat="1" ht="25" customHeight="1" spans="2:20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25" customHeight="1"/>
    <row r="33" ht="25" customHeight="1"/>
    <row r="34" ht="25" customHeight="1"/>
    <row r="35" ht="25" customHeight="1"/>
    <row r="36" ht="22" customHeight="1"/>
    <row r="37" ht="22" customHeight="1"/>
    <row r="38" ht="20" customHeight="1"/>
    <row r="39" ht="22" customHeight="1"/>
    <row r="40" ht="22" customHeight="1"/>
    <row r="41" ht="22" customHeight="1"/>
    <row r="42" ht="22" customHeight="1"/>
    <row r="43" ht="22" customHeight="1"/>
    <row r="44" ht="22" customHeight="1"/>
    <row r="45" ht="22" customHeight="1"/>
    <row r="46" ht="18" customHeight="1"/>
    <row r="47" ht="18" customHeight="1"/>
    <row r="48" ht="18" customHeight="1"/>
  </sheetData>
  <mergeCells count="22">
    <mergeCell ref="M2:N2"/>
    <mergeCell ref="P2:Q2"/>
    <mergeCell ref="R2:S2"/>
    <mergeCell ref="M3:N3"/>
    <mergeCell ref="P3:Q3"/>
    <mergeCell ref="R3:S3"/>
    <mergeCell ref="B5:C5"/>
    <mergeCell ref="D5:F5"/>
    <mergeCell ref="G5:H5"/>
    <mergeCell ref="I5:K5"/>
    <mergeCell ref="L5:M5"/>
    <mergeCell ref="N5:P5"/>
    <mergeCell ref="Q5:R5"/>
    <mergeCell ref="S5:T5"/>
    <mergeCell ref="F7:R7"/>
    <mergeCell ref="B7:B8"/>
    <mergeCell ref="C7:C8"/>
    <mergeCell ref="D7:D8"/>
    <mergeCell ref="E7:E8"/>
    <mergeCell ref="S7:S8"/>
    <mergeCell ref="T7:T8"/>
    <mergeCell ref="B2:H3"/>
  </mergeCells>
  <dataValidations count="1">
    <dataValidation type="list" allowBlank="1" showInputMessage="1" showErrorMessage="1" sqref="P3:Q3">
      <formula1>$C$9:$C$2392</formula1>
    </dataValidation>
  </dataValidations>
  <printOptions horizontalCentered="1" verticalCentered="1"/>
  <pageMargins left="0.751388888888889" right="0.751388888888889" top="1" bottom="1" header="0.5" footer="0.5"/>
  <pageSetup paperSize="9" scale="62" orientation="landscape" horizontalDpi="600"/>
  <headerFooter/>
  <ignoredErrors>
    <ignoredError sqref="S9:S1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WWO_wpscloud_20211014101945-800ce49275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清律</cp:lastModifiedBy>
  <dcterms:created xsi:type="dcterms:W3CDTF">2021-09-16T05:10:00Z</dcterms:created>
  <dcterms:modified xsi:type="dcterms:W3CDTF">2024-02-21T05:51:19Z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65F23412D6A748B39C302181AC498135_11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v1.0_mb_p8jUHb9TvQh7yKSaA+eeiQ==</vt:lpwstr>
  </property>
</Properties>
</file>