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明细" sheetId="1" r:id="rId1"/>
    <sheet name="销量" sheetId="5" r:id="rId2"/>
    <sheet name="产品数据" sheetId="11" r:id="rId3"/>
  </sheets>
  <definedNames>
    <definedName name="_xlnm._FilterDatabase" localSheetId="0" hidden="1">明细!$A$1:$F$454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<sst xmlns="http://schemas.openxmlformats.org/spreadsheetml/2006/main" count="167" uniqueCount="25">
  <si>
    <t>日期</t>
  </si>
  <si>
    <t>商品编号</t>
  </si>
  <si>
    <t>商品名称</t>
  </si>
  <si>
    <t>下单量</t>
  </si>
  <si>
    <t>浏览量</t>
  </si>
  <si>
    <t>访客数</t>
  </si>
  <si>
    <t>产品2</t>
  </si>
  <si>
    <t>产品3</t>
  </si>
  <si>
    <t>产品4</t>
  </si>
  <si>
    <t>产品5</t>
  </si>
  <si>
    <t>产品6</t>
  </si>
  <si>
    <t>产品7</t>
  </si>
  <si>
    <t>产品8</t>
  </si>
  <si>
    <t>产品9</t>
  </si>
  <si>
    <t>产品10</t>
  </si>
  <si>
    <t>产品11</t>
  </si>
  <si>
    <t>产品12</t>
  </si>
  <si>
    <t>产品13</t>
  </si>
  <si>
    <t>产品14</t>
  </si>
  <si>
    <t>产品15</t>
  </si>
  <si>
    <t>产品16</t>
  </si>
  <si>
    <t>数据查询</t>
  </si>
  <si>
    <t>合计</t>
  </si>
  <si>
    <t>本月截止今天平圴数</t>
  </si>
  <si>
    <t>项目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</si>
</sst>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0"/>
      <color rgb="FFFFD500"/>
      <name val="宋体"/>
      <charset val="134"/>
    </font>
    <font>
      <sz val="10"/>
      <color theme="1"/>
      <name val="宋体"/>
      <charset val="134"/>
      <scheme val="minor"/>
    </font>
    <font>
      <sz val="11"/>
      <color theme="0"/>
      <name val="宋体"/>
      <charset val="134"/>
    </font>
    <font>
      <sz val="11"/>
      <color theme="1"/>
      <name val="宋体"/>
      <charset val="134"/>
    </font>
    <font>
      <b/>
      <sz val="10"/>
      <color theme="0"/>
      <name val="宋体"/>
      <charset val="134"/>
    </font>
    <font>
      <sz val="12"/>
      <name val="微软雅黑"/>
      <charset val="134"/>
    </font>
    <font>
      <sz val="14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  <fill>
      <patternFill patternType="solid">
        <fgColor rgb="FF1F6D4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2" xfId="0" applyFont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4" fontId="1" fillId="0" borderId="2" xfId="0" applyNumberFormat="1" applyFont="1" applyFill="1" applyBorder="1" applyAlignment="1">
      <alignment vertical="center"/>
    </xf>
    <xf numFmtId="14" fontId="1" fillId="0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>
      <alignment vertical="center"/>
    </xf>
    <xf numFmtId="0" fontId="11" fillId="3" borderId="3" xfId="0" applyFont="1" applyFill="1" applyBorder="1" applyAlignment="1">
      <alignment horizontal="center" vertical="center" wrapText="1"/>
    </xf>
    <xf numFmtId="14" fontId="10" fillId="0" borderId="3" xfId="0" applyNumberFormat="1" applyFont="1" applyFill="1" applyBorder="1">
      <alignment vertical="center"/>
    </xf>
    <xf numFmtId="0" fontId="10" fillId="0" borderId="3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001F6D45"/>
      <color rgb="00FFD500"/>
      <color rgb="001E1E1E"/>
      <color rgb="00D60093"/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销量!$B$1</c:f>
          <c:strCache>
            <c:ptCount val="1"/>
            <c:pt idx="0">
              <c:v>浏览量</c:v>
            </c:pt>
          </c:strCache>
        </c:strRef>
      </c:tx>
      <c:layout>
        <c:manualLayout>
          <c:xMode val="edge"/>
          <c:yMode val="edge"/>
          <c:x val="0.583333402549353"/>
          <c:y val="0.039051483735547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销量!$E$20:$M$20</c:f>
              <c:numCache>
                <c:formatCode>General</c:formatCode>
                <c:ptCount val="9"/>
                <c:pt idx="0">
                  <c:v>234</c:v>
                </c:pt>
                <c:pt idx="1">
                  <c:v>652</c:v>
                </c:pt>
                <c:pt idx="2">
                  <c:v>394</c:v>
                </c:pt>
                <c:pt idx="3">
                  <c:v>720</c:v>
                </c:pt>
                <c:pt idx="4">
                  <c:v>527</c:v>
                </c:pt>
                <c:pt idx="5">
                  <c:v>340</c:v>
                </c:pt>
                <c:pt idx="6">
                  <c:v>724</c:v>
                </c:pt>
                <c:pt idx="7">
                  <c:v>653</c:v>
                </c:pt>
                <c:pt idx="8">
                  <c:v>500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3797696"/>
        <c:axId val="253796032"/>
      </c:lineChart>
      <c:catAx>
        <c:axId val="25379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796032"/>
        <c:crosses val="autoZero"/>
        <c:auto val="1"/>
        <c:lblAlgn val="ctr"/>
        <c:lblOffset val="100"/>
        <c:noMultiLvlLbl val="0"/>
      </c:catAx>
      <c:valAx>
        <c:axId val="253796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79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产品数据!$A$1</c:f>
          <c:strCache>
            <c:ptCount val="1"/>
            <c:pt idx="0">
              <c:v>产品14</c:v>
            </c:pt>
          </c:strCache>
        </c:strRef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22511609125782"/>
          <c:y val="0.188888888888889"/>
          <c:w val="0.887146029823195"/>
          <c:h val="0.699660250801983"/>
        </c:manualLayout>
      </c:layout>
      <c:areaChart>
        <c:grouping val="stacked"/>
        <c:varyColors val="0"/>
        <c:ser>
          <c:idx val="0"/>
          <c:order val="0"/>
          <c:tx>
            <c:strRef>
              <c:f>产品数据!$A$4</c:f>
              <c:strCache>
                <c:ptCount val="1"/>
                <c:pt idx="0">
                  <c:v>下单量</c:v>
                </c:pt>
              </c:strCache>
            </c:strRef>
          </c:tx>
          <c:spPr>
            <a:solidFill>
              <a:schemeClr val="accent5"/>
            </a:solidFill>
            <a:ln w="19050" cap="flat" cmpd="sng" algn="ctr">
              <a:solidFill>
                <a:schemeClr val="lt1"/>
              </a:solidFill>
              <a:prstDash val="solid"/>
              <a:miter lim="800000"/>
            </a:ln>
            <a:effectLst/>
          </c:spPr>
          <c:dLbls>
            <c:delete val="1"/>
          </c:dLbls>
          <c:val>
            <c:numRef>
              <c:f>产品数据!$B$4:$J$4</c:f>
              <c:numCache>
                <c:formatCode>General</c:formatCode>
                <c:ptCount val="9"/>
                <c:pt idx="0">
                  <c:v>79</c:v>
                </c:pt>
                <c:pt idx="1">
                  <c:v>16</c:v>
                </c:pt>
                <c:pt idx="2">
                  <c:v>31</c:v>
                </c:pt>
                <c:pt idx="3">
                  <c:v>92</c:v>
                </c:pt>
                <c:pt idx="4">
                  <c:v>40</c:v>
                </c:pt>
                <c:pt idx="5">
                  <c:v>25</c:v>
                </c:pt>
                <c:pt idx="6">
                  <c:v>77</c:v>
                </c:pt>
                <c:pt idx="7">
                  <c:v>72</c:v>
                </c:pt>
                <c:pt idx="8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33408"/>
        <c:axId val="253798112"/>
      </c:areaChart>
      <c:barChart>
        <c:barDir val="col"/>
        <c:grouping val="clustered"/>
        <c:varyColors val="0"/>
        <c:ser>
          <c:idx val="1"/>
          <c:order val="1"/>
          <c:tx>
            <c:strRef>
              <c:f>产品数据!$A$5</c:f>
              <c:strCache>
                <c:ptCount val="1"/>
                <c:pt idx="0">
                  <c:v>浏览量</c:v>
                </c:pt>
              </c:strCache>
            </c:strRef>
          </c:tx>
          <c:spPr>
            <a:solidFill>
              <a:schemeClr val="accent2"/>
            </a:solidFill>
            <a:ln w="19050" cap="flat" cmpd="sng" algn="ctr">
              <a:solidFill>
                <a:schemeClr val="lt1"/>
              </a:solidFill>
              <a:prstDash val="solid"/>
              <a:miter lim="800000"/>
            </a:ln>
            <a:effectLst/>
          </c:spPr>
          <c:invertIfNegative val="0"/>
          <c:dLbls>
            <c:delete val="1"/>
          </c:dLbls>
          <c:val>
            <c:numRef>
              <c:f>产品数据!$B$5:$J$5</c:f>
              <c:numCache>
                <c:formatCode>General</c:formatCode>
                <c:ptCount val="9"/>
                <c:pt idx="0">
                  <c:v>559</c:v>
                </c:pt>
                <c:pt idx="1">
                  <c:v>265</c:v>
                </c:pt>
                <c:pt idx="2">
                  <c:v>486</c:v>
                </c:pt>
                <c:pt idx="3">
                  <c:v>400</c:v>
                </c:pt>
                <c:pt idx="4">
                  <c:v>370</c:v>
                </c:pt>
                <c:pt idx="5">
                  <c:v>217</c:v>
                </c:pt>
                <c:pt idx="6">
                  <c:v>537</c:v>
                </c:pt>
                <c:pt idx="7">
                  <c:v>374</c:v>
                </c:pt>
                <c:pt idx="8">
                  <c:v>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8442496"/>
        <c:axId val="438442912"/>
      </c:barChart>
      <c:lineChart>
        <c:grouping val="standard"/>
        <c:varyColors val="0"/>
        <c:ser>
          <c:idx val="2"/>
          <c:order val="2"/>
          <c:tx>
            <c:strRef>
              <c:f>产品数据!$A$6</c:f>
              <c:strCache>
                <c:ptCount val="1"/>
                <c:pt idx="0">
                  <c:v>访客数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val>
            <c:numRef>
              <c:f>产品数据!$B$6:$J$6</c:f>
              <c:numCache>
                <c:formatCode>General</c:formatCode>
                <c:ptCount val="9"/>
                <c:pt idx="0">
                  <c:v>1051</c:v>
                </c:pt>
                <c:pt idx="1">
                  <c:v>1013</c:v>
                </c:pt>
                <c:pt idx="2">
                  <c:v>1439</c:v>
                </c:pt>
                <c:pt idx="3">
                  <c:v>1176</c:v>
                </c:pt>
                <c:pt idx="4">
                  <c:v>821</c:v>
                </c:pt>
                <c:pt idx="5">
                  <c:v>1160</c:v>
                </c:pt>
                <c:pt idx="6">
                  <c:v>1260</c:v>
                </c:pt>
                <c:pt idx="7">
                  <c:v>1084</c:v>
                </c:pt>
                <c:pt idx="8">
                  <c:v>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442496"/>
        <c:axId val="438442912"/>
      </c:lineChart>
      <c:catAx>
        <c:axId val="38073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798112"/>
        <c:crosses val="autoZero"/>
        <c:auto val="1"/>
        <c:lblAlgn val="ctr"/>
        <c:lblOffset val="100"/>
        <c:noMultiLvlLbl val="0"/>
      </c:catAx>
      <c:valAx>
        <c:axId val="2537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733408"/>
        <c:crosses val="autoZero"/>
        <c:crossBetween val="between"/>
      </c:valAx>
      <c:catAx>
        <c:axId val="43844249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442912"/>
        <c:crosses val="autoZero"/>
        <c:auto val="1"/>
        <c:lblAlgn val="ctr"/>
        <c:lblOffset val="100"/>
        <c:noMultiLvlLbl val="0"/>
      </c:catAx>
      <c:valAx>
        <c:axId val="438442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44249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98168498168498"/>
          <c:y val="0.0515040828229804"/>
          <c:w val="0.336263736263736"/>
          <c:h val="0.0781255468066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List" dropLines="0" dx="22" fmlaLink="$C$1" fmlaRange="$B$4:$B$18" noThreeD="1" page="16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95250</xdr:colOff>
          <xdr:row>4</xdr:row>
          <xdr:rowOff>0</xdr:rowOff>
        </xdr:from>
        <xdr:to>
          <xdr:col>25</xdr:col>
          <xdr:colOff>38100</xdr:colOff>
          <xdr:row>15</xdr:row>
          <xdr:rowOff>152400</xdr:rowOff>
        </xdr:to>
        <xdr:sp>
          <xdr:nvSpPr>
            <xdr:cNvPr id="3073" name="List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8029575" y="923925"/>
              <a:ext cx="876300" cy="23526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885824</xdr:colOff>
      <xdr:row>3</xdr:row>
      <xdr:rowOff>38099</xdr:rowOff>
    </xdr:from>
    <xdr:to>
      <xdr:col>12</xdr:col>
      <xdr:colOff>114300</xdr:colOff>
      <xdr:row>17</xdr:row>
      <xdr:rowOff>0</xdr:rowOff>
    </xdr:to>
    <xdr:graphicFrame>
      <xdr:nvGraphicFramePr>
        <xdr:cNvPr id="7" name="图表 6"/>
        <xdr:cNvGraphicFramePr/>
      </xdr:nvGraphicFramePr>
      <xdr:xfrm>
        <a:off x="885190" y="761365"/>
        <a:ext cx="6020435" cy="2762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28575</xdr:colOff>
      <xdr:row>5</xdr:row>
      <xdr:rowOff>76200</xdr:rowOff>
    </xdr:from>
    <xdr:to>
      <xdr:col>41</xdr:col>
      <xdr:colOff>474301</xdr:colOff>
      <xdr:row>19</xdr:row>
      <xdr:rowOff>180975</xdr:rowOff>
    </xdr:to>
    <xdr:sp>
      <xdr:nvSpPr>
        <xdr:cNvPr id="5" name="文本框 4"/>
        <xdr:cNvSpPr txBox="1"/>
      </xdr:nvSpPr>
      <xdr:spPr>
        <a:xfrm>
          <a:off x="9296400" y="1200150"/>
          <a:ext cx="5683885" cy="2905125"/>
        </a:xfrm>
        <a:prstGeom prst="rect">
          <a:avLst/>
        </a:prstGeom>
        <a:solidFill>
          <a:srgbClr val="1F6D4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8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根据淘宝导出的后台数据筛选出下单量、浏览量、访客数在全月中每天的数据变化，观察不同产品三个参数之间的变化关系，提供产品下架或继续保留的依据，为公司决策提供数据分析保障。</a:t>
          </a:r>
          <a:endParaRPr lang="zh-CN" altLang="en-US" sz="18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endParaRPr lang="zh-CN" altLang="en-US" sz="18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0.37917</cdr:x>
      <cdr:y>0.02511</cdr:y>
    </cdr:from>
    <cdr:to>
      <cdr:x>0.5875</cdr:x>
      <cdr:y>0.1841</cdr:y>
    </cdr:to>
    <cdr:sp textlink="销量!$B$20"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112763" y="57151"/>
          <a:ext cx="1160861" cy="361950"/>
        </a:xfrm>
        <a:prstGeom xmlns:a="http://schemas.openxmlformats.org/drawingml/2006/main" prst="rect">
          <a:avLst/>
        </a:prstGeom>
        <a:noFill/>
        <a:ln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 xmlns:a="http://schemas.openxmlformats.org/drawingml/2006/main">
        <a:bodyPr vertOverflow="clip"/>
        <a:lstStyle/>
        <a:p>
          <a:pPr algn="r"/>
          <a:fld id="{75F41010-0FEB-4515-A100-31B31FE670ED}" type="TxLink">
            <a:rPr lang="zh-CN" altLang="en-US" sz="1800" b="1" i="0" u="none" strike="noStrike">
              <a:solidFill>
                <a:schemeClr val="accent1"/>
              </a:solidFill>
              <a:latin typeface="宋体" panose="02010600030101010101" pitchFamily="7" charset="-122"/>
              <a:ea typeface="宋体" panose="02010600030101010101" pitchFamily="7" charset="-122"/>
            </a:rPr>
          </a:fld>
          <a:endParaRPr lang="zh-CN" sz="2400" b="1">
            <a:solidFill>
              <a:schemeClr val="accent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819149</xdr:colOff>
      <xdr:row>6</xdr:row>
      <xdr:rowOff>200024</xdr:rowOff>
    </xdr:from>
    <xdr:to>
      <xdr:col>32</xdr:col>
      <xdr:colOff>238124</xdr:colOff>
      <xdr:row>18</xdr:row>
      <xdr:rowOff>152399</xdr:rowOff>
    </xdr:to>
    <xdr:graphicFrame>
      <xdr:nvGraphicFramePr>
        <xdr:cNvPr id="2" name="图表 1"/>
        <xdr:cNvGraphicFramePr/>
      </xdr:nvGraphicFramePr>
      <xdr:xfrm>
        <a:off x="818515" y="1856740"/>
        <a:ext cx="6896735" cy="326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自定义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1F6D45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6"/>
  <sheetViews>
    <sheetView showGridLines="0" tabSelected="1" workbookViewId="0">
      <selection activeCell="J12" sqref="J12"/>
    </sheetView>
  </sheetViews>
  <sheetFormatPr defaultColWidth="9" defaultRowHeight="17.25" outlineLevelCol="5"/>
  <cols>
    <col min="1" max="1" width="13" style="18" customWidth="1"/>
    <col min="2" max="2" width="15.75" style="18" customWidth="1"/>
    <col min="3" max="3" width="22.125" style="18" customWidth="1"/>
    <col min="4" max="4" width="11.875" style="18" customWidth="1"/>
    <col min="5" max="6" width="14.125" style="18" customWidth="1"/>
    <col min="7" max="16384" width="9" style="18"/>
  </cols>
  <sheetData>
    <row r="1" s="17" customFormat="1" ht="36" customHeight="1" spans="1:6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</row>
    <row r="2" spans="1:6">
      <c r="A2" s="20">
        <v>42826</v>
      </c>
      <c r="B2" s="21">
        <v>1458258</v>
      </c>
      <c r="C2" s="21" t="s">
        <v>6</v>
      </c>
      <c r="D2" s="21">
        <v>84</v>
      </c>
      <c r="E2" s="21">
        <v>234</v>
      </c>
      <c r="F2" s="21">
        <v>1234</v>
      </c>
    </row>
    <row r="3" spans="1:6">
      <c r="A3" s="20">
        <v>42826</v>
      </c>
      <c r="B3" s="21">
        <v>1458279</v>
      </c>
      <c r="C3" s="21" t="s">
        <v>7</v>
      </c>
      <c r="D3" s="21">
        <v>61</v>
      </c>
      <c r="E3" s="21">
        <v>348</v>
      </c>
      <c r="F3" s="21">
        <v>1143</v>
      </c>
    </row>
    <row r="4" spans="1:6">
      <c r="A4" s="20">
        <v>42826</v>
      </c>
      <c r="B4" s="21">
        <v>1324429</v>
      </c>
      <c r="C4" s="21" t="s">
        <v>8</v>
      </c>
      <c r="D4" s="21">
        <v>81</v>
      </c>
      <c r="E4" s="21">
        <v>580</v>
      </c>
      <c r="F4" s="21">
        <v>624</v>
      </c>
    </row>
    <row r="5" spans="1:6">
      <c r="A5" s="20">
        <v>42826</v>
      </c>
      <c r="B5" s="21">
        <v>1841899</v>
      </c>
      <c r="C5" s="21" t="s">
        <v>9</v>
      </c>
      <c r="D5" s="21">
        <v>37</v>
      </c>
      <c r="E5" s="21">
        <v>442</v>
      </c>
      <c r="F5" s="21">
        <v>1440</v>
      </c>
    </row>
    <row r="6" spans="1:6">
      <c r="A6" s="20">
        <v>42826</v>
      </c>
      <c r="B6" s="21">
        <v>2123647</v>
      </c>
      <c r="C6" s="21" t="s">
        <v>10</v>
      </c>
      <c r="D6" s="21">
        <v>47</v>
      </c>
      <c r="E6" s="21">
        <v>309</v>
      </c>
      <c r="F6" s="21">
        <v>1209</v>
      </c>
    </row>
    <row r="7" spans="1:6">
      <c r="A7" s="20">
        <v>42826</v>
      </c>
      <c r="B7" s="21">
        <v>1458238</v>
      </c>
      <c r="C7" s="21" t="s">
        <v>11</v>
      </c>
      <c r="D7" s="21">
        <v>34</v>
      </c>
      <c r="E7" s="21">
        <v>543</v>
      </c>
      <c r="F7" s="21">
        <v>1253</v>
      </c>
    </row>
    <row r="8" spans="1:6">
      <c r="A8" s="20">
        <v>42826</v>
      </c>
      <c r="B8" s="21">
        <v>1322013</v>
      </c>
      <c r="C8" s="21" t="s">
        <v>12</v>
      </c>
      <c r="D8" s="21">
        <v>33</v>
      </c>
      <c r="E8" s="21">
        <v>726</v>
      </c>
      <c r="F8" s="21">
        <v>1146</v>
      </c>
    </row>
    <row r="9" spans="1:6">
      <c r="A9" s="20">
        <v>42826</v>
      </c>
      <c r="B9" s="21">
        <v>1458285</v>
      </c>
      <c r="C9" s="21" t="s">
        <v>13</v>
      </c>
      <c r="D9" s="21">
        <v>29</v>
      </c>
      <c r="E9" s="21">
        <v>502</v>
      </c>
      <c r="F9" s="21">
        <v>1339</v>
      </c>
    </row>
    <row r="10" spans="1:6">
      <c r="A10" s="20">
        <v>42826</v>
      </c>
      <c r="B10" s="21">
        <v>2651127</v>
      </c>
      <c r="C10" s="21" t="s">
        <v>14</v>
      </c>
      <c r="D10" s="21">
        <v>35</v>
      </c>
      <c r="E10" s="21">
        <v>264</v>
      </c>
      <c r="F10" s="21">
        <v>751</v>
      </c>
    </row>
    <row r="11" spans="1:6">
      <c r="A11" s="20">
        <v>42826</v>
      </c>
      <c r="B11" s="21">
        <v>1321958</v>
      </c>
      <c r="C11" s="21" t="s">
        <v>15</v>
      </c>
      <c r="D11" s="21">
        <v>52</v>
      </c>
      <c r="E11" s="21">
        <v>330</v>
      </c>
      <c r="F11" s="21">
        <v>763</v>
      </c>
    </row>
    <row r="12" spans="1:6">
      <c r="A12" s="20">
        <v>42826</v>
      </c>
      <c r="B12" s="21">
        <v>1804736</v>
      </c>
      <c r="C12" s="21" t="s">
        <v>16</v>
      </c>
      <c r="D12" s="21">
        <v>81</v>
      </c>
      <c r="E12" s="21">
        <v>744</v>
      </c>
      <c r="F12" s="21">
        <v>664</v>
      </c>
    </row>
    <row r="13" spans="1:6">
      <c r="A13" s="20">
        <v>42826</v>
      </c>
      <c r="B13" s="21">
        <v>1841885</v>
      </c>
      <c r="C13" s="21" t="s">
        <v>17</v>
      </c>
      <c r="D13" s="21">
        <v>55</v>
      </c>
      <c r="E13" s="21">
        <v>671</v>
      </c>
      <c r="F13" s="21">
        <v>1364</v>
      </c>
    </row>
    <row r="14" spans="1:6">
      <c r="A14" s="20">
        <v>42826</v>
      </c>
      <c r="B14" s="21">
        <v>1449455</v>
      </c>
      <c r="C14" s="21" t="s">
        <v>18</v>
      </c>
      <c r="D14" s="21">
        <v>79</v>
      </c>
      <c r="E14" s="21">
        <v>559</v>
      </c>
      <c r="F14" s="21">
        <v>1051</v>
      </c>
    </row>
    <row r="15" spans="1:6">
      <c r="A15" s="20">
        <v>42826</v>
      </c>
      <c r="B15" s="21">
        <v>1840813</v>
      </c>
      <c r="C15" s="21" t="s">
        <v>19</v>
      </c>
      <c r="D15" s="21">
        <v>45</v>
      </c>
      <c r="E15" s="21">
        <v>674</v>
      </c>
      <c r="F15" s="21">
        <v>853</v>
      </c>
    </row>
    <row r="16" spans="1:6">
      <c r="A16" s="20">
        <v>42826</v>
      </c>
      <c r="B16" s="21">
        <v>2151197</v>
      </c>
      <c r="C16" s="21" t="s">
        <v>20</v>
      </c>
      <c r="D16" s="21">
        <v>69</v>
      </c>
      <c r="E16" s="21">
        <v>446</v>
      </c>
      <c r="F16" s="21">
        <v>943</v>
      </c>
    </row>
    <row r="17" spans="1:6">
      <c r="A17" s="20">
        <v>42827</v>
      </c>
      <c r="B17" s="21">
        <v>1458258</v>
      </c>
      <c r="C17" s="21" t="s">
        <v>6</v>
      </c>
      <c r="D17" s="21">
        <v>83</v>
      </c>
      <c r="E17" s="21">
        <v>652</v>
      </c>
      <c r="F17" s="21">
        <v>820</v>
      </c>
    </row>
    <row r="18" spans="1:6">
      <c r="A18" s="20">
        <v>42827</v>
      </c>
      <c r="B18" s="21">
        <v>1458279</v>
      </c>
      <c r="C18" s="21" t="s">
        <v>7</v>
      </c>
      <c r="D18" s="21">
        <v>69</v>
      </c>
      <c r="E18" s="21">
        <v>502</v>
      </c>
      <c r="F18" s="21">
        <v>937</v>
      </c>
    </row>
    <row r="19" spans="1:6">
      <c r="A19" s="20">
        <v>42827</v>
      </c>
      <c r="B19" s="21">
        <v>1324429</v>
      </c>
      <c r="C19" s="21" t="s">
        <v>8</v>
      </c>
      <c r="D19" s="21">
        <v>29</v>
      </c>
      <c r="E19" s="21">
        <v>697</v>
      </c>
      <c r="F19" s="21">
        <v>898</v>
      </c>
    </row>
    <row r="20" spans="1:6">
      <c r="A20" s="20">
        <v>42827</v>
      </c>
      <c r="B20" s="21">
        <v>1841899</v>
      </c>
      <c r="C20" s="21" t="s">
        <v>9</v>
      </c>
      <c r="D20" s="21">
        <v>33</v>
      </c>
      <c r="E20" s="21">
        <v>253</v>
      </c>
      <c r="F20" s="21">
        <v>952</v>
      </c>
    </row>
    <row r="21" spans="1:6">
      <c r="A21" s="20">
        <v>42827</v>
      </c>
      <c r="B21" s="21">
        <v>2123647</v>
      </c>
      <c r="C21" s="21" t="s">
        <v>10</v>
      </c>
      <c r="D21" s="21">
        <v>58</v>
      </c>
      <c r="E21" s="21">
        <v>291</v>
      </c>
      <c r="F21" s="21">
        <v>673</v>
      </c>
    </row>
    <row r="22" spans="1:6">
      <c r="A22" s="20">
        <v>42827</v>
      </c>
      <c r="B22" s="21">
        <v>1458238</v>
      </c>
      <c r="C22" s="21" t="s">
        <v>11</v>
      </c>
      <c r="D22" s="21">
        <v>61</v>
      </c>
      <c r="E22" s="21">
        <v>694</v>
      </c>
      <c r="F22" s="21">
        <v>844</v>
      </c>
    </row>
    <row r="23" spans="1:6">
      <c r="A23" s="20">
        <v>42827</v>
      </c>
      <c r="B23" s="21">
        <v>1322013</v>
      </c>
      <c r="C23" s="21" t="s">
        <v>12</v>
      </c>
      <c r="D23" s="21">
        <v>86</v>
      </c>
      <c r="E23" s="21">
        <v>218</v>
      </c>
      <c r="F23" s="21">
        <v>1224</v>
      </c>
    </row>
    <row r="24" spans="1:6">
      <c r="A24" s="20">
        <v>42827</v>
      </c>
      <c r="B24" s="21">
        <v>1458285</v>
      </c>
      <c r="C24" s="21" t="s">
        <v>13</v>
      </c>
      <c r="D24" s="21">
        <v>92</v>
      </c>
      <c r="E24" s="21">
        <v>285</v>
      </c>
      <c r="F24" s="21">
        <v>733</v>
      </c>
    </row>
    <row r="25" spans="1:6">
      <c r="A25" s="20">
        <v>42827</v>
      </c>
      <c r="B25" s="21">
        <v>2651127</v>
      </c>
      <c r="C25" s="21" t="s">
        <v>14</v>
      </c>
      <c r="D25" s="21">
        <v>98</v>
      </c>
      <c r="E25" s="21">
        <v>583</v>
      </c>
      <c r="F25" s="21">
        <v>787</v>
      </c>
    </row>
    <row r="26" spans="1:6">
      <c r="A26" s="20">
        <v>42827</v>
      </c>
      <c r="B26" s="21">
        <v>1321958</v>
      </c>
      <c r="C26" s="21" t="s">
        <v>15</v>
      </c>
      <c r="D26" s="21">
        <v>95</v>
      </c>
      <c r="E26" s="21">
        <v>613</v>
      </c>
      <c r="F26" s="21">
        <v>626</v>
      </c>
    </row>
    <row r="27" spans="1:6">
      <c r="A27" s="20">
        <v>42827</v>
      </c>
      <c r="B27" s="21">
        <v>1804736</v>
      </c>
      <c r="C27" s="21" t="s">
        <v>16</v>
      </c>
      <c r="D27" s="21">
        <v>97</v>
      </c>
      <c r="E27" s="21">
        <v>507</v>
      </c>
      <c r="F27" s="21">
        <v>724</v>
      </c>
    </row>
    <row r="28" spans="1:6">
      <c r="A28" s="20">
        <v>42827</v>
      </c>
      <c r="B28" s="21">
        <v>1841885</v>
      </c>
      <c r="C28" s="21" t="s">
        <v>17</v>
      </c>
      <c r="D28" s="21">
        <v>36</v>
      </c>
      <c r="E28" s="21">
        <v>449</v>
      </c>
      <c r="F28" s="21">
        <v>1320</v>
      </c>
    </row>
    <row r="29" spans="1:6">
      <c r="A29" s="20">
        <v>42827</v>
      </c>
      <c r="B29" s="21">
        <v>1449455</v>
      </c>
      <c r="C29" s="21" t="s">
        <v>18</v>
      </c>
      <c r="D29" s="21">
        <v>16</v>
      </c>
      <c r="E29" s="21">
        <v>265</v>
      </c>
      <c r="F29" s="21">
        <v>1013</v>
      </c>
    </row>
    <row r="30" spans="1:6">
      <c r="A30" s="20">
        <v>42827</v>
      </c>
      <c r="B30" s="21">
        <v>1840813</v>
      </c>
      <c r="C30" s="21" t="s">
        <v>19</v>
      </c>
      <c r="D30" s="21">
        <v>47</v>
      </c>
      <c r="E30" s="21">
        <v>452</v>
      </c>
      <c r="F30" s="21">
        <v>1397</v>
      </c>
    </row>
    <row r="31" spans="1:6">
      <c r="A31" s="20">
        <v>42827</v>
      </c>
      <c r="B31" s="21">
        <v>2151197</v>
      </c>
      <c r="C31" s="21" t="s">
        <v>20</v>
      </c>
      <c r="D31" s="21">
        <v>30</v>
      </c>
      <c r="E31" s="21">
        <v>370</v>
      </c>
      <c r="F31" s="21">
        <v>1255</v>
      </c>
    </row>
    <row r="32" spans="1:6">
      <c r="A32" s="20">
        <v>42828</v>
      </c>
      <c r="B32" s="21">
        <v>1458258</v>
      </c>
      <c r="C32" s="21" t="s">
        <v>6</v>
      </c>
      <c r="D32" s="21">
        <v>37</v>
      </c>
      <c r="E32" s="21">
        <v>394</v>
      </c>
      <c r="F32" s="21">
        <v>976</v>
      </c>
    </row>
    <row r="33" spans="1:6">
      <c r="A33" s="20">
        <v>42828</v>
      </c>
      <c r="B33" s="21">
        <v>1458279</v>
      </c>
      <c r="C33" s="21" t="s">
        <v>7</v>
      </c>
      <c r="D33" s="21">
        <v>67</v>
      </c>
      <c r="E33" s="21">
        <v>515</v>
      </c>
      <c r="F33" s="21">
        <v>620</v>
      </c>
    </row>
    <row r="34" spans="1:6">
      <c r="A34" s="20">
        <v>42828</v>
      </c>
      <c r="B34" s="21">
        <v>1324429</v>
      </c>
      <c r="C34" s="21" t="s">
        <v>8</v>
      </c>
      <c r="D34" s="21">
        <v>50</v>
      </c>
      <c r="E34" s="21">
        <v>560</v>
      </c>
      <c r="F34" s="21">
        <v>1300</v>
      </c>
    </row>
    <row r="35" spans="1:6">
      <c r="A35" s="20">
        <v>42828</v>
      </c>
      <c r="B35" s="21">
        <v>1841899</v>
      </c>
      <c r="C35" s="21" t="s">
        <v>9</v>
      </c>
      <c r="D35" s="21">
        <v>24</v>
      </c>
      <c r="E35" s="21">
        <v>579</v>
      </c>
      <c r="F35" s="21">
        <v>696</v>
      </c>
    </row>
    <row r="36" spans="1:6">
      <c r="A36" s="20">
        <v>42828</v>
      </c>
      <c r="B36" s="21">
        <v>2123647</v>
      </c>
      <c r="C36" s="21" t="s">
        <v>10</v>
      </c>
      <c r="D36" s="21">
        <v>90</v>
      </c>
      <c r="E36" s="21">
        <v>573</v>
      </c>
      <c r="F36" s="21">
        <v>610</v>
      </c>
    </row>
    <row r="37" spans="1:6">
      <c r="A37" s="20">
        <v>42828</v>
      </c>
      <c r="B37" s="21">
        <v>1458238</v>
      </c>
      <c r="C37" s="21" t="s">
        <v>11</v>
      </c>
      <c r="D37" s="21">
        <v>37</v>
      </c>
      <c r="E37" s="21">
        <v>732</v>
      </c>
      <c r="F37" s="21">
        <v>1470</v>
      </c>
    </row>
    <row r="38" spans="1:6">
      <c r="A38" s="20">
        <v>42828</v>
      </c>
      <c r="B38" s="21">
        <v>1322013</v>
      </c>
      <c r="C38" s="21" t="s">
        <v>12</v>
      </c>
      <c r="D38" s="21">
        <v>58</v>
      </c>
      <c r="E38" s="21">
        <v>269</v>
      </c>
      <c r="F38" s="21">
        <v>1345</v>
      </c>
    </row>
    <row r="39" spans="1:6">
      <c r="A39" s="20">
        <v>42828</v>
      </c>
      <c r="B39" s="21">
        <v>1458285</v>
      </c>
      <c r="C39" s="21" t="s">
        <v>13</v>
      </c>
      <c r="D39" s="21">
        <v>28</v>
      </c>
      <c r="E39" s="21">
        <v>249</v>
      </c>
      <c r="F39" s="21">
        <v>1019</v>
      </c>
    </row>
    <row r="40" spans="1:6">
      <c r="A40" s="20">
        <v>42828</v>
      </c>
      <c r="B40" s="21">
        <v>2651127</v>
      </c>
      <c r="C40" s="21" t="s">
        <v>14</v>
      </c>
      <c r="D40" s="21">
        <v>40</v>
      </c>
      <c r="E40" s="21">
        <v>678</v>
      </c>
      <c r="F40" s="21">
        <v>673</v>
      </c>
    </row>
    <row r="41" spans="1:6">
      <c r="A41" s="20">
        <v>42828</v>
      </c>
      <c r="B41" s="21">
        <v>1321958</v>
      </c>
      <c r="C41" s="21" t="s">
        <v>15</v>
      </c>
      <c r="D41" s="21">
        <v>88</v>
      </c>
      <c r="E41" s="21">
        <v>498</v>
      </c>
      <c r="F41" s="21">
        <v>1125</v>
      </c>
    </row>
    <row r="42" spans="1:6">
      <c r="A42" s="20">
        <v>42828</v>
      </c>
      <c r="B42" s="21">
        <v>1804736</v>
      </c>
      <c r="C42" s="21" t="s">
        <v>16</v>
      </c>
      <c r="D42" s="21">
        <v>57</v>
      </c>
      <c r="E42" s="21">
        <v>656</v>
      </c>
      <c r="F42" s="21">
        <v>1066</v>
      </c>
    </row>
    <row r="43" spans="1:6">
      <c r="A43" s="20">
        <v>42828</v>
      </c>
      <c r="B43" s="21">
        <v>1841885</v>
      </c>
      <c r="C43" s="21" t="s">
        <v>17</v>
      </c>
      <c r="D43" s="21">
        <v>24</v>
      </c>
      <c r="E43" s="21">
        <v>739</v>
      </c>
      <c r="F43" s="21">
        <v>610</v>
      </c>
    </row>
    <row r="44" spans="1:6">
      <c r="A44" s="20">
        <v>42828</v>
      </c>
      <c r="B44" s="21">
        <v>1449455</v>
      </c>
      <c r="C44" s="21" t="s">
        <v>18</v>
      </c>
      <c r="D44" s="21">
        <v>31</v>
      </c>
      <c r="E44" s="21">
        <v>486</v>
      </c>
      <c r="F44" s="21">
        <v>1439</v>
      </c>
    </row>
    <row r="45" spans="1:6">
      <c r="A45" s="20">
        <v>42828</v>
      </c>
      <c r="B45" s="21">
        <v>1840813</v>
      </c>
      <c r="C45" s="21" t="s">
        <v>19</v>
      </c>
      <c r="D45" s="21">
        <v>50</v>
      </c>
      <c r="E45" s="21">
        <v>602</v>
      </c>
      <c r="F45" s="21">
        <v>1484</v>
      </c>
    </row>
    <row r="46" spans="1:6">
      <c r="A46" s="20">
        <v>42828</v>
      </c>
      <c r="B46" s="21">
        <v>2151197</v>
      </c>
      <c r="C46" s="21" t="s">
        <v>20</v>
      </c>
      <c r="D46" s="21">
        <v>65</v>
      </c>
      <c r="E46" s="21">
        <v>418</v>
      </c>
      <c r="F46" s="21">
        <v>1352</v>
      </c>
    </row>
    <row r="47" spans="1:6">
      <c r="A47" s="20">
        <v>42829</v>
      </c>
      <c r="B47" s="21">
        <v>1458258</v>
      </c>
      <c r="C47" s="21" t="s">
        <v>6</v>
      </c>
      <c r="D47" s="21">
        <v>58</v>
      </c>
      <c r="E47" s="21">
        <v>720</v>
      </c>
      <c r="F47" s="21">
        <v>610</v>
      </c>
    </row>
    <row r="48" spans="1:6">
      <c r="A48" s="20">
        <v>42829</v>
      </c>
      <c r="B48" s="21">
        <v>1458279</v>
      </c>
      <c r="C48" s="21" t="s">
        <v>7</v>
      </c>
      <c r="D48" s="21">
        <v>45</v>
      </c>
      <c r="E48" s="21">
        <v>790</v>
      </c>
      <c r="F48" s="21">
        <v>763</v>
      </c>
    </row>
    <row r="49" spans="1:6">
      <c r="A49" s="20">
        <v>42829</v>
      </c>
      <c r="B49" s="21">
        <v>1324429</v>
      </c>
      <c r="C49" s="21" t="s">
        <v>8</v>
      </c>
      <c r="D49" s="21">
        <v>56</v>
      </c>
      <c r="E49" s="21">
        <v>750</v>
      </c>
      <c r="F49" s="21">
        <v>716</v>
      </c>
    </row>
    <row r="50" spans="1:6">
      <c r="A50" s="20">
        <v>42829</v>
      </c>
      <c r="B50" s="21">
        <v>1841899</v>
      </c>
      <c r="C50" s="21" t="s">
        <v>9</v>
      </c>
      <c r="D50" s="21">
        <v>12</v>
      </c>
      <c r="E50" s="21">
        <v>428</v>
      </c>
      <c r="F50" s="21">
        <v>1283</v>
      </c>
    </row>
    <row r="51" spans="1:6">
      <c r="A51" s="20">
        <v>42829</v>
      </c>
      <c r="B51" s="21">
        <v>2123647</v>
      </c>
      <c r="C51" s="21" t="s">
        <v>10</v>
      </c>
      <c r="D51" s="21">
        <v>81</v>
      </c>
      <c r="E51" s="21">
        <v>612</v>
      </c>
      <c r="F51" s="21">
        <v>1108</v>
      </c>
    </row>
    <row r="52" spans="1:6">
      <c r="A52" s="20">
        <v>42829</v>
      </c>
      <c r="B52" s="21">
        <v>1458238</v>
      </c>
      <c r="C52" s="21" t="s">
        <v>11</v>
      </c>
      <c r="D52" s="21">
        <v>15</v>
      </c>
      <c r="E52" s="21">
        <v>704</v>
      </c>
      <c r="F52" s="21">
        <v>1500</v>
      </c>
    </row>
    <row r="53" spans="1:6">
      <c r="A53" s="20">
        <v>42829</v>
      </c>
      <c r="B53" s="21">
        <v>1322013</v>
      </c>
      <c r="C53" s="21" t="s">
        <v>12</v>
      </c>
      <c r="D53" s="21">
        <v>70</v>
      </c>
      <c r="E53" s="21">
        <v>605</v>
      </c>
      <c r="F53" s="21">
        <v>693</v>
      </c>
    </row>
    <row r="54" spans="1:6">
      <c r="A54" s="20">
        <v>42829</v>
      </c>
      <c r="B54" s="21">
        <v>1458285</v>
      </c>
      <c r="C54" s="21" t="s">
        <v>13</v>
      </c>
      <c r="D54" s="21">
        <v>75</v>
      </c>
      <c r="E54" s="21">
        <v>338</v>
      </c>
      <c r="F54" s="21">
        <v>1395</v>
      </c>
    </row>
    <row r="55" spans="1:6">
      <c r="A55" s="20">
        <v>42829</v>
      </c>
      <c r="B55" s="21">
        <v>2651127</v>
      </c>
      <c r="C55" s="21" t="s">
        <v>14</v>
      </c>
      <c r="D55" s="21">
        <v>63</v>
      </c>
      <c r="E55" s="21">
        <v>215</v>
      </c>
      <c r="F55" s="21">
        <v>1412</v>
      </c>
    </row>
    <row r="56" spans="1:6">
      <c r="A56" s="20">
        <v>42829</v>
      </c>
      <c r="B56" s="21">
        <v>1321958</v>
      </c>
      <c r="C56" s="21" t="s">
        <v>15</v>
      </c>
      <c r="D56" s="21">
        <v>44</v>
      </c>
      <c r="E56" s="21">
        <v>618</v>
      </c>
      <c r="F56" s="21">
        <v>1448</v>
      </c>
    </row>
    <row r="57" spans="1:6">
      <c r="A57" s="20">
        <v>42829</v>
      </c>
      <c r="B57" s="21">
        <v>1804736</v>
      </c>
      <c r="C57" s="21" t="s">
        <v>16</v>
      </c>
      <c r="D57" s="21">
        <v>22</v>
      </c>
      <c r="E57" s="21">
        <v>277</v>
      </c>
      <c r="F57" s="21">
        <v>882</v>
      </c>
    </row>
    <row r="58" spans="1:6">
      <c r="A58" s="20">
        <v>42829</v>
      </c>
      <c r="B58" s="21">
        <v>1841885</v>
      </c>
      <c r="C58" s="21" t="s">
        <v>17</v>
      </c>
      <c r="D58" s="21">
        <v>99</v>
      </c>
      <c r="E58" s="21">
        <v>478</v>
      </c>
      <c r="F58" s="21">
        <v>1283</v>
      </c>
    </row>
    <row r="59" spans="1:6">
      <c r="A59" s="20">
        <v>42829</v>
      </c>
      <c r="B59" s="21">
        <v>1449455</v>
      </c>
      <c r="C59" s="21" t="s">
        <v>18</v>
      </c>
      <c r="D59" s="21">
        <v>92</v>
      </c>
      <c r="E59" s="21">
        <v>400</v>
      </c>
      <c r="F59" s="21">
        <v>1176</v>
      </c>
    </row>
    <row r="60" spans="1:6">
      <c r="A60" s="20">
        <v>42829</v>
      </c>
      <c r="B60" s="21">
        <v>1840813</v>
      </c>
      <c r="C60" s="21" t="s">
        <v>19</v>
      </c>
      <c r="D60" s="21">
        <v>38</v>
      </c>
      <c r="E60" s="21">
        <v>225</v>
      </c>
      <c r="F60" s="21">
        <v>843</v>
      </c>
    </row>
    <row r="61" spans="1:6">
      <c r="A61" s="20">
        <v>42829</v>
      </c>
      <c r="B61" s="21">
        <v>2151197</v>
      </c>
      <c r="C61" s="21" t="s">
        <v>20</v>
      </c>
      <c r="D61" s="21">
        <v>53</v>
      </c>
      <c r="E61" s="21">
        <v>479</v>
      </c>
      <c r="F61" s="21">
        <v>622</v>
      </c>
    </row>
    <row r="62" spans="1:6">
      <c r="A62" s="20">
        <v>42830</v>
      </c>
      <c r="B62" s="21">
        <v>1458258</v>
      </c>
      <c r="C62" s="21" t="s">
        <v>6</v>
      </c>
      <c r="D62" s="21">
        <v>99</v>
      </c>
      <c r="E62" s="21">
        <v>527</v>
      </c>
      <c r="F62" s="21">
        <v>605</v>
      </c>
    </row>
    <row r="63" spans="1:6">
      <c r="A63" s="20">
        <v>42830</v>
      </c>
      <c r="B63" s="21">
        <v>1458279</v>
      </c>
      <c r="C63" s="21" t="s">
        <v>7</v>
      </c>
      <c r="D63" s="21">
        <v>75</v>
      </c>
      <c r="E63" s="21">
        <v>621</v>
      </c>
      <c r="F63" s="21">
        <v>811</v>
      </c>
    </row>
    <row r="64" spans="1:6">
      <c r="A64" s="20">
        <v>42830</v>
      </c>
      <c r="B64" s="21">
        <v>1324429</v>
      </c>
      <c r="C64" s="21" t="s">
        <v>8</v>
      </c>
      <c r="D64" s="21">
        <v>87</v>
      </c>
      <c r="E64" s="21">
        <v>329</v>
      </c>
      <c r="F64" s="21">
        <v>1297</v>
      </c>
    </row>
    <row r="65" spans="1:6">
      <c r="A65" s="20">
        <v>42830</v>
      </c>
      <c r="B65" s="21">
        <v>1841899</v>
      </c>
      <c r="C65" s="21" t="s">
        <v>9</v>
      </c>
      <c r="D65" s="21">
        <v>94</v>
      </c>
      <c r="E65" s="21">
        <v>250</v>
      </c>
      <c r="F65" s="21">
        <v>1169</v>
      </c>
    </row>
    <row r="66" spans="1:6">
      <c r="A66" s="20">
        <v>42830</v>
      </c>
      <c r="B66" s="21">
        <v>2123647</v>
      </c>
      <c r="C66" s="21" t="s">
        <v>10</v>
      </c>
      <c r="D66" s="21">
        <v>27</v>
      </c>
      <c r="E66" s="21">
        <v>462</v>
      </c>
      <c r="F66" s="21">
        <v>1464</v>
      </c>
    </row>
    <row r="67" spans="1:6">
      <c r="A67" s="20">
        <v>42830</v>
      </c>
      <c r="B67" s="21">
        <v>1458238</v>
      </c>
      <c r="C67" s="21" t="s">
        <v>11</v>
      </c>
      <c r="D67" s="21">
        <v>48</v>
      </c>
      <c r="E67" s="21">
        <v>790</v>
      </c>
      <c r="F67" s="21">
        <v>1176</v>
      </c>
    </row>
    <row r="68" spans="1:6">
      <c r="A68" s="20">
        <v>42830</v>
      </c>
      <c r="B68" s="21">
        <v>1322013</v>
      </c>
      <c r="C68" s="21" t="s">
        <v>12</v>
      </c>
      <c r="D68" s="21">
        <v>55</v>
      </c>
      <c r="E68" s="21">
        <v>396</v>
      </c>
      <c r="F68" s="21">
        <v>1032</v>
      </c>
    </row>
    <row r="69" spans="1:6">
      <c r="A69" s="20">
        <v>42830</v>
      </c>
      <c r="B69" s="21">
        <v>1458285</v>
      </c>
      <c r="C69" s="21" t="s">
        <v>13</v>
      </c>
      <c r="D69" s="21">
        <v>44</v>
      </c>
      <c r="E69" s="21">
        <v>573</v>
      </c>
      <c r="F69" s="21">
        <v>1105</v>
      </c>
    </row>
    <row r="70" spans="1:6">
      <c r="A70" s="20">
        <v>42830</v>
      </c>
      <c r="B70" s="21">
        <v>2651127</v>
      </c>
      <c r="C70" s="21" t="s">
        <v>14</v>
      </c>
      <c r="D70" s="21">
        <v>20</v>
      </c>
      <c r="E70" s="21">
        <v>327</v>
      </c>
      <c r="F70" s="21">
        <v>1384</v>
      </c>
    </row>
    <row r="71" spans="1:6">
      <c r="A71" s="20">
        <v>42830</v>
      </c>
      <c r="B71" s="21">
        <v>1321958</v>
      </c>
      <c r="C71" s="21" t="s">
        <v>15</v>
      </c>
      <c r="D71" s="21">
        <v>70</v>
      </c>
      <c r="E71" s="21">
        <v>431</v>
      </c>
      <c r="F71" s="21">
        <v>661</v>
      </c>
    </row>
    <row r="72" spans="1:6">
      <c r="A72" s="20">
        <v>42830</v>
      </c>
      <c r="B72" s="21">
        <v>1804736</v>
      </c>
      <c r="C72" s="21" t="s">
        <v>16</v>
      </c>
      <c r="D72" s="21">
        <v>68</v>
      </c>
      <c r="E72" s="21">
        <v>558</v>
      </c>
      <c r="F72" s="21">
        <v>1390</v>
      </c>
    </row>
    <row r="73" spans="1:6">
      <c r="A73" s="20">
        <v>42830</v>
      </c>
      <c r="B73" s="21">
        <v>1841885</v>
      </c>
      <c r="C73" s="21" t="s">
        <v>17</v>
      </c>
      <c r="D73" s="21">
        <v>52</v>
      </c>
      <c r="E73" s="21">
        <v>204</v>
      </c>
      <c r="F73" s="21">
        <v>748</v>
      </c>
    </row>
    <row r="74" spans="1:6">
      <c r="A74" s="20">
        <v>42830</v>
      </c>
      <c r="B74" s="21">
        <v>1449455</v>
      </c>
      <c r="C74" s="21" t="s">
        <v>18</v>
      </c>
      <c r="D74" s="21">
        <v>40</v>
      </c>
      <c r="E74" s="21">
        <v>370</v>
      </c>
      <c r="F74" s="21">
        <v>821</v>
      </c>
    </row>
    <row r="75" spans="1:6">
      <c r="A75" s="20">
        <v>42830</v>
      </c>
      <c r="B75" s="21">
        <v>1840813</v>
      </c>
      <c r="C75" s="21" t="s">
        <v>19</v>
      </c>
      <c r="D75" s="21">
        <v>69</v>
      </c>
      <c r="E75" s="21">
        <v>531</v>
      </c>
      <c r="F75" s="21">
        <v>948</v>
      </c>
    </row>
    <row r="76" spans="1:6">
      <c r="A76" s="20">
        <v>42830</v>
      </c>
      <c r="B76" s="21">
        <v>2151197</v>
      </c>
      <c r="C76" s="21" t="s">
        <v>20</v>
      </c>
      <c r="D76" s="21">
        <v>25</v>
      </c>
      <c r="E76" s="21">
        <v>511</v>
      </c>
      <c r="F76" s="21">
        <v>682</v>
      </c>
    </row>
    <row r="77" spans="1:6">
      <c r="A77" s="20">
        <v>42831</v>
      </c>
      <c r="B77" s="21">
        <v>1458258</v>
      </c>
      <c r="C77" s="21" t="s">
        <v>6</v>
      </c>
      <c r="D77" s="21">
        <v>52</v>
      </c>
      <c r="E77" s="21">
        <v>340</v>
      </c>
      <c r="F77" s="21">
        <v>1416</v>
      </c>
    </row>
    <row r="78" spans="1:6">
      <c r="A78" s="20">
        <v>42831</v>
      </c>
      <c r="B78" s="21">
        <v>1458279</v>
      </c>
      <c r="C78" s="21" t="s">
        <v>7</v>
      </c>
      <c r="D78" s="21">
        <v>95</v>
      </c>
      <c r="E78" s="21">
        <v>206</v>
      </c>
      <c r="F78" s="21">
        <v>824</v>
      </c>
    </row>
    <row r="79" spans="1:6">
      <c r="A79" s="20">
        <v>42831</v>
      </c>
      <c r="B79" s="21">
        <v>1324429</v>
      </c>
      <c r="C79" s="21" t="s">
        <v>8</v>
      </c>
      <c r="D79" s="21">
        <v>39</v>
      </c>
      <c r="E79" s="21">
        <v>544</v>
      </c>
      <c r="F79" s="21">
        <v>1366</v>
      </c>
    </row>
    <row r="80" spans="1:6">
      <c r="A80" s="20">
        <v>42831</v>
      </c>
      <c r="B80" s="21">
        <v>1841899</v>
      </c>
      <c r="C80" s="21" t="s">
        <v>9</v>
      </c>
      <c r="D80" s="21">
        <v>19</v>
      </c>
      <c r="E80" s="21">
        <v>304</v>
      </c>
      <c r="F80" s="21">
        <v>1485</v>
      </c>
    </row>
    <row r="81" spans="1:6">
      <c r="A81" s="20">
        <v>42831</v>
      </c>
      <c r="B81" s="21">
        <v>2123647</v>
      </c>
      <c r="C81" s="21" t="s">
        <v>10</v>
      </c>
      <c r="D81" s="21">
        <v>12</v>
      </c>
      <c r="E81" s="21">
        <v>398</v>
      </c>
      <c r="F81" s="21">
        <v>1397</v>
      </c>
    </row>
    <row r="82" spans="1:6">
      <c r="A82" s="20">
        <v>42831</v>
      </c>
      <c r="B82" s="21">
        <v>1458238</v>
      </c>
      <c r="C82" s="21" t="s">
        <v>11</v>
      </c>
      <c r="D82" s="21">
        <v>53</v>
      </c>
      <c r="E82" s="21">
        <v>517</v>
      </c>
      <c r="F82" s="21">
        <v>1254</v>
      </c>
    </row>
    <row r="83" spans="1:6">
      <c r="A83" s="20">
        <v>42831</v>
      </c>
      <c r="B83" s="21">
        <v>1322013</v>
      </c>
      <c r="C83" s="21" t="s">
        <v>12</v>
      </c>
      <c r="D83" s="21">
        <v>10</v>
      </c>
      <c r="E83" s="21">
        <v>536</v>
      </c>
      <c r="F83" s="21">
        <v>1084</v>
      </c>
    </row>
    <row r="84" spans="1:6">
      <c r="A84" s="20">
        <v>42831</v>
      </c>
      <c r="B84" s="21">
        <v>1458285</v>
      </c>
      <c r="C84" s="21" t="s">
        <v>13</v>
      </c>
      <c r="D84" s="21">
        <v>91</v>
      </c>
      <c r="E84" s="21">
        <v>613</v>
      </c>
      <c r="F84" s="21">
        <v>1432</v>
      </c>
    </row>
    <row r="85" spans="1:6">
      <c r="A85" s="20">
        <v>42831</v>
      </c>
      <c r="B85" s="21">
        <v>2651127</v>
      </c>
      <c r="C85" s="21" t="s">
        <v>14</v>
      </c>
      <c r="D85" s="21">
        <v>96</v>
      </c>
      <c r="E85" s="21">
        <v>494</v>
      </c>
      <c r="F85" s="21">
        <v>1322</v>
      </c>
    </row>
    <row r="86" spans="1:6">
      <c r="A86" s="20">
        <v>42831</v>
      </c>
      <c r="B86" s="21">
        <v>1321958</v>
      </c>
      <c r="C86" s="21" t="s">
        <v>15</v>
      </c>
      <c r="D86" s="21">
        <v>59</v>
      </c>
      <c r="E86" s="21">
        <v>764</v>
      </c>
      <c r="F86" s="21">
        <v>1030</v>
      </c>
    </row>
    <row r="87" spans="1:6">
      <c r="A87" s="20">
        <v>42831</v>
      </c>
      <c r="B87" s="21">
        <v>1804736</v>
      </c>
      <c r="C87" s="21" t="s">
        <v>16</v>
      </c>
      <c r="D87" s="21">
        <v>49</v>
      </c>
      <c r="E87" s="21">
        <v>302</v>
      </c>
      <c r="F87" s="21">
        <v>944</v>
      </c>
    </row>
    <row r="88" spans="1:6">
      <c r="A88" s="20">
        <v>42831</v>
      </c>
      <c r="B88" s="21">
        <v>1841885</v>
      </c>
      <c r="C88" s="21" t="s">
        <v>17</v>
      </c>
      <c r="D88" s="21">
        <v>84</v>
      </c>
      <c r="E88" s="21">
        <v>238</v>
      </c>
      <c r="F88" s="21">
        <v>1175</v>
      </c>
    </row>
    <row r="89" spans="1:6">
      <c r="A89" s="20">
        <v>42831</v>
      </c>
      <c r="B89" s="21">
        <v>1449455</v>
      </c>
      <c r="C89" s="21" t="s">
        <v>18</v>
      </c>
      <c r="D89" s="21">
        <v>25</v>
      </c>
      <c r="E89" s="21">
        <v>217</v>
      </c>
      <c r="F89" s="21">
        <v>1160</v>
      </c>
    </row>
    <row r="90" spans="1:6">
      <c r="A90" s="20">
        <v>42831</v>
      </c>
      <c r="B90" s="21">
        <v>1840813</v>
      </c>
      <c r="C90" s="21" t="s">
        <v>19</v>
      </c>
      <c r="D90" s="21">
        <v>41</v>
      </c>
      <c r="E90" s="21">
        <v>240</v>
      </c>
      <c r="F90" s="21">
        <v>906</v>
      </c>
    </row>
    <row r="91" spans="1:6">
      <c r="A91" s="20">
        <v>42831</v>
      </c>
      <c r="B91" s="21">
        <v>2151197</v>
      </c>
      <c r="C91" s="21" t="s">
        <v>20</v>
      </c>
      <c r="D91" s="21">
        <v>15</v>
      </c>
      <c r="E91" s="21">
        <v>791</v>
      </c>
      <c r="F91" s="21">
        <v>657</v>
      </c>
    </row>
    <row r="92" spans="1:6">
      <c r="A92" s="20">
        <v>42832</v>
      </c>
      <c r="B92" s="21">
        <v>1458258</v>
      </c>
      <c r="C92" s="21" t="s">
        <v>6</v>
      </c>
      <c r="D92" s="21">
        <v>84</v>
      </c>
      <c r="E92" s="21">
        <v>724</v>
      </c>
      <c r="F92" s="21">
        <v>1369</v>
      </c>
    </row>
    <row r="93" spans="1:6">
      <c r="A93" s="20">
        <v>42832</v>
      </c>
      <c r="B93" s="21">
        <v>1458279</v>
      </c>
      <c r="C93" s="21" t="s">
        <v>7</v>
      </c>
      <c r="D93" s="21">
        <v>85</v>
      </c>
      <c r="E93" s="21">
        <v>402</v>
      </c>
      <c r="F93" s="21">
        <v>781</v>
      </c>
    </row>
    <row r="94" spans="1:6">
      <c r="A94" s="20">
        <v>42832</v>
      </c>
      <c r="B94" s="21">
        <v>1324429</v>
      </c>
      <c r="C94" s="21" t="s">
        <v>8</v>
      </c>
      <c r="D94" s="21">
        <v>41</v>
      </c>
      <c r="E94" s="21">
        <v>538</v>
      </c>
      <c r="F94" s="21">
        <v>1406</v>
      </c>
    </row>
    <row r="95" spans="1:6">
      <c r="A95" s="20">
        <v>42832</v>
      </c>
      <c r="B95" s="21">
        <v>1841899</v>
      </c>
      <c r="C95" s="21" t="s">
        <v>9</v>
      </c>
      <c r="D95" s="21">
        <v>42</v>
      </c>
      <c r="E95" s="21">
        <v>617</v>
      </c>
      <c r="F95" s="21">
        <v>853</v>
      </c>
    </row>
    <row r="96" spans="1:6">
      <c r="A96" s="20">
        <v>42832</v>
      </c>
      <c r="B96" s="21">
        <v>2123647</v>
      </c>
      <c r="C96" s="21" t="s">
        <v>10</v>
      </c>
      <c r="D96" s="21">
        <v>42</v>
      </c>
      <c r="E96" s="21">
        <v>420</v>
      </c>
      <c r="F96" s="21">
        <v>966</v>
      </c>
    </row>
    <row r="97" spans="1:6">
      <c r="A97" s="20">
        <v>42832</v>
      </c>
      <c r="B97" s="21">
        <v>1458238</v>
      </c>
      <c r="C97" s="21" t="s">
        <v>11</v>
      </c>
      <c r="D97" s="21">
        <v>54</v>
      </c>
      <c r="E97" s="21">
        <v>295</v>
      </c>
      <c r="F97" s="21">
        <v>1312</v>
      </c>
    </row>
    <row r="98" spans="1:6">
      <c r="A98" s="20">
        <v>42832</v>
      </c>
      <c r="B98" s="21">
        <v>1322013</v>
      </c>
      <c r="C98" s="21" t="s">
        <v>12</v>
      </c>
      <c r="D98" s="21">
        <v>31</v>
      </c>
      <c r="E98" s="21">
        <v>278</v>
      </c>
      <c r="F98" s="21">
        <v>610</v>
      </c>
    </row>
    <row r="99" spans="1:6">
      <c r="A99" s="20">
        <v>42832</v>
      </c>
      <c r="B99" s="21">
        <v>1458285</v>
      </c>
      <c r="C99" s="21" t="s">
        <v>13</v>
      </c>
      <c r="D99" s="21">
        <v>99</v>
      </c>
      <c r="E99" s="21">
        <v>296</v>
      </c>
      <c r="F99" s="21">
        <v>1250</v>
      </c>
    </row>
    <row r="100" spans="1:6">
      <c r="A100" s="20">
        <v>42832</v>
      </c>
      <c r="B100" s="21">
        <v>2651127</v>
      </c>
      <c r="C100" s="21" t="s">
        <v>14</v>
      </c>
      <c r="D100" s="21">
        <v>98</v>
      </c>
      <c r="E100" s="21">
        <v>747</v>
      </c>
      <c r="F100" s="21">
        <v>1103</v>
      </c>
    </row>
    <row r="101" spans="1:6">
      <c r="A101" s="20">
        <v>42832</v>
      </c>
      <c r="B101" s="21">
        <v>1321958</v>
      </c>
      <c r="C101" s="21" t="s">
        <v>15</v>
      </c>
      <c r="D101" s="21">
        <v>33</v>
      </c>
      <c r="E101" s="21">
        <v>303</v>
      </c>
      <c r="F101" s="21">
        <v>1134</v>
      </c>
    </row>
    <row r="102" spans="1:6">
      <c r="A102" s="20">
        <v>42832</v>
      </c>
      <c r="B102" s="21">
        <v>1804736</v>
      </c>
      <c r="C102" s="21" t="s">
        <v>16</v>
      </c>
      <c r="D102" s="21">
        <v>68</v>
      </c>
      <c r="E102" s="21">
        <v>683</v>
      </c>
      <c r="F102" s="21">
        <v>900</v>
      </c>
    </row>
    <row r="103" spans="1:6">
      <c r="A103" s="20">
        <v>42832</v>
      </c>
      <c r="B103" s="21">
        <v>1841885</v>
      </c>
      <c r="C103" s="21" t="s">
        <v>17</v>
      </c>
      <c r="D103" s="21">
        <v>94</v>
      </c>
      <c r="E103" s="21">
        <v>481</v>
      </c>
      <c r="F103" s="21">
        <v>1459</v>
      </c>
    </row>
    <row r="104" spans="1:6">
      <c r="A104" s="20">
        <v>42832</v>
      </c>
      <c r="B104" s="21">
        <v>1449455</v>
      </c>
      <c r="C104" s="21" t="s">
        <v>18</v>
      </c>
      <c r="D104" s="21">
        <v>77</v>
      </c>
      <c r="E104" s="21">
        <v>537</v>
      </c>
      <c r="F104" s="21">
        <v>1260</v>
      </c>
    </row>
    <row r="105" spans="1:6">
      <c r="A105" s="20">
        <v>42832</v>
      </c>
      <c r="B105" s="21">
        <v>1840813</v>
      </c>
      <c r="C105" s="21" t="s">
        <v>19</v>
      </c>
      <c r="D105" s="21">
        <v>13</v>
      </c>
      <c r="E105" s="21">
        <v>296</v>
      </c>
      <c r="F105" s="21">
        <v>1176</v>
      </c>
    </row>
    <row r="106" spans="1:6">
      <c r="A106" s="20">
        <v>42832</v>
      </c>
      <c r="B106" s="21">
        <v>2151197</v>
      </c>
      <c r="C106" s="21" t="s">
        <v>20</v>
      </c>
      <c r="D106" s="21">
        <v>93</v>
      </c>
      <c r="E106" s="21">
        <v>578</v>
      </c>
      <c r="F106" s="21">
        <v>707</v>
      </c>
    </row>
    <row r="107" spans="1:6">
      <c r="A107" s="20">
        <v>42833</v>
      </c>
      <c r="B107" s="21">
        <v>1458258</v>
      </c>
      <c r="C107" s="21" t="s">
        <v>6</v>
      </c>
      <c r="D107" s="21">
        <v>35</v>
      </c>
      <c r="E107" s="21">
        <v>653</v>
      </c>
      <c r="F107" s="21">
        <v>819</v>
      </c>
    </row>
    <row r="108" spans="1:6">
      <c r="A108" s="20">
        <v>42833</v>
      </c>
      <c r="B108" s="21">
        <v>1458279</v>
      </c>
      <c r="C108" s="21" t="s">
        <v>7</v>
      </c>
      <c r="D108" s="21">
        <v>79</v>
      </c>
      <c r="E108" s="21">
        <v>695</v>
      </c>
      <c r="F108" s="21">
        <v>633</v>
      </c>
    </row>
    <row r="109" spans="1:6">
      <c r="A109" s="20">
        <v>42833</v>
      </c>
      <c r="B109" s="21">
        <v>1324429</v>
      </c>
      <c r="C109" s="21" t="s">
        <v>8</v>
      </c>
      <c r="D109" s="21">
        <v>20</v>
      </c>
      <c r="E109" s="21">
        <v>465</v>
      </c>
      <c r="F109" s="21">
        <v>1219</v>
      </c>
    </row>
    <row r="110" spans="1:6">
      <c r="A110" s="20">
        <v>42833</v>
      </c>
      <c r="B110" s="21">
        <v>1841899</v>
      </c>
      <c r="C110" s="21" t="s">
        <v>9</v>
      </c>
      <c r="D110" s="21">
        <v>47</v>
      </c>
      <c r="E110" s="21">
        <v>267</v>
      </c>
      <c r="F110" s="21">
        <v>1120</v>
      </c>
    </row>
    <row r="111" spans="1:6">
      <c r="A111" s="20">
        <v>42833</v>
      </c>
      <c r="B111" s="21">
        <v>2123647</v>
      </c>
      <c r="C111" s="21" t="s">
        <v>10</v>
      </c>
      <c r="D111" s="21">
        <v>97</v>
      </c>
      <c r="E111" s="21">
        <v>299</v>
      </c>
      <c r="F111" s="21">
        <v>1427</v>
      </c>
    </row>
    <row r="112" spans="1:6">
      <c r="A112" s="20">
        <v>42833</v>
      </c>
      <c r="B112" s="21">
        <v>1458238</v>
      </c>
      <c r="C112" s="21" t="s">
        <v>11</v>
      </c>
      <c r="D112" s="21">
        <v>66</v>
      </c>
      <c r="E112" s="21">
        <v>345</v>
      </c>
      <c r="F112" s="21">
        <v>1170</v>
      </c>
    </row>
    <row r="113" spans="1:6">
      <c r="A113" s="20">
        <v>42833</v>
      </c>
      <c r="B113" s="21">
        <v>1322013</v>
      </c>
      <c r="C113" s="21" t="s">
        <v>12</v>
      </c>
      <c r="D113" s="21">
        <v>40</v>
      </c>
      <c r="E113" s="21">
        <v>544</v>
      </c>
      <c r="F113" s="21">
        <v>1432</v>
      </c>
    </row>
    <row r="114" spans="1:6">
      <c r="A114" s="20">
        <v>42833</v>
      </c>
      <c r="B114" s="21">
        <v>1458285</v>
      </c>
      <c r="C114" s="21" t="s">
        <v>13</v>
      </c>
      <c r="D114" s="21">
        <v>63</v>
      </c>
      <c r="E114" s="21">
        <v>434</v>
      </c>
      <c r="F114" s="21">
        <v>981</v>
      </c>
    </row>
    <row r="115" spans="1:6">
      <c r="A115" s="20">
        <v>42833</v>
      </c>
      <c r="B115" s="21">
        <v>2651127</v>
      </c>
      <c r="C115" s="21" t="s">
        <v>14</v>
      </c>
      <c r="D115" s="21">
        <v>68</v>
      </c>
      <c r="E115" s="21">
        <v>740</v>
      </c>
      <c r="F115" s="21">
        <v>648</v>
      </c>
    </row>
    <row r="116" spans="1:6">
      <c r="A116" s="20">
        <v>42833</v>
      </c>
      <c r="B116" s="21">
        <v>1321958</v>
      </c>
      <c r="C116" s="21" t="s">
        <v>15</v>
      </c>
      <c r="D116" s="21">
        <v>94</v>
      </c>
      <c r="E116" s="21">
        <v>751</v>
      </c>
      <c r="F116" s="21">
        <v>1426</v>
      </c>
    </row>
    <row r="117" spans="1:6">
      <c r="A117" s="20">
        <v>42833</v>
      </c>
      <c r="B117" s="21">
        <v>1804736</v>
      </c>
      <c r="C117" s="21" t="s">
        <v>16</v>
      </c>
      <c r="D117" s="21">
        <v>51</v>
      </c>
      <c r="E117" s="21">
        <v>567</v>
      </c>
      <c r="F117" s="21">
        <v>1006</v>
      </c>
    </row>
    <row r="118" spans="1:6">
      <c r="A118" s="20">
        <v>42833</v>
      </c>
      <c r="B118" s="21">
        <v>1841885</v>
      </c>
      <c r="C118" s="21" t="s">
        <v>17</v>
      </c>
      <c r="D118" s="21">
        <v>97</v>
      </c>
      <c r="E118" s="21">
        <v>409</v>
      </c>
      <c r="F118" s="21">
        <v>1190</v>
      </c>
    </row>
    <row r="119" spans="1:6">
      <c r="A119" s="20">
        <v>42833</v>
      </c>
      <c r="B119" s="21">
        <v>1449455</v>
      </c>
      <c r="C119" s="21" t="s">
        <v>18</v>
      </c>
      <c r="D119" s="21">
        <v>72</v>
      </c>
      <c r="E119" s="21">
        <v>374</v>
      </c>
      <c r="F119" s="21">
        <v>1084</v>
      </c>
    </row>
    <row r="120" spans="1:6">
      <c r="A120" s="20">
        <v>42833</v>
      </c>
      <c r="B120" s="21">
        <v>1840813</v>
      </c>
      <c r="C120" s="21" t="s">
        <v>19</v>
      </c>
      <c r="D120" s="21">
        <v>24</v>
      </c>
      <c r="E120" s="21">
        <v>522</v>
      </c>
      <c r="F120" s="21">
        <v>1392</v>
      </c>
    </row>
    <row r="121" spans="1:6">
      <c r="A121" s="20">
        <v>42833</v>
      </c>
      <c r="B121" s="21">
        <v>2151197</v>
      </c>
      <c r="C121" s="21" t="s">
        <v>20</v>
      </c>
      <c r="D121" s="21">
        <v>16</v>
      </c>
      <c r="E121" s="21">
        <v>672</v>
      </c>
      <c r="F121" s="21">
        <v>1440</v>
      </c>
    </row>
    <row r="122" spans="1:6">
      <c r="A122" s="20">
        <v>42834</v>
      </c>
      <c r="B122" s="21">
        <v>1458258</v>
      </c>
      <c r="C122" s="21" t="s">
        <v>6</v>
      </c>
      <c r="D122" s="21">
        <v>58</v>
      </c>
      <c r="E122" s="21">
        <v>500</v>
      </c>
      <c r="F122" s="21">
        <v>647</v>
      </c>
    </row>
    <row r="123" spans="1:6">
      <c r="A123" s="20">
        <v>42834</v>
      </c>
      <c r="B123" s="21">
        <v>1458279</v>
      </c>
      <c r="C123" s="21" t="s">
        <v>7</v>
      </c>
      <c r="D123" s="21">
        <v>73</v>
      </c>
      <c r="E123" s="21">
        <v>690</v>
      </c>
      <c r="F123" s="21">
        <v>1479</v>
      </c>
    </row>
    <row r="124" spans="1:6">
      <c r="A124" s="20">
        <v>42834</v>
      </c>
      <c r="B124" s="21">
        <v>1324429</v>
      </c>
      <c r="C124" s="21" t="s">
        <v>8</v>
      </c>
      <c r="D124" s="21">
        <v>21</v>
      </c>
      <c r="E124" s="21">
        <v>729</v>
      </c>
      <c r="F124" s="21">
        <v>992</v>
      </c>
    </row>
    <row r="125" spans="1:6">
      <c r="A125" s="20">
        <v>42834</v>
      </c>
      <c r="B125" s="21">
        <v>1841899</v>
      </c>
      <c r="C125" s="21" t="s">
        <v>9</v>
      </c>
      <c r="D125" s="21">
        <v>68</v>
      </c>
      <c r="E125" s="21">
        <v>364</v>
      </c>
      <c r="F125" s="21">
        <v>829</v>
      </c>
    </row>
    <row r="126" spans="1:6">
      <c r="A126" s="20">
        <v>42834</v>
      </c>
      <c r="B126" s="21">
        <v>2123647</v>
      </c>
      <c r="C126" s="21" t="s">
        <v>10</v>
      </c>
      <c r="D126" s="21">
        <v>65</v>
      </c>
      <c r="E126" s="21">
        <v>467</v>
      </c>
      <c r="F126" s="21">
        <v>699</v>
      </c>
    </row>
    <row r="127" spans="1:6">
      <c r="A127" s="20">
        <v>42834</v>
      </c>
      <c r="B127" s="21">
        <v>1458238</v>
      </c>
      <c r="C127" s="21" t="s">
        <v>11</v>
      </c>
      <c r="D127" s="21">
        <v>47</v>
      </c>
      <c r="E127" s="21">
        <v>596</v>
      </c>
      <c r="F127" s="21">
        <v>879</v>
      </c>
    </row>
    <row r="128" spans="1:6">
      <c r="A128" s="20">
        <v>42834</v>
      </c>
      <c r="B128" s="21">
        <v>1322013</v>
      </c>
      <c r="C128" s="21" t="s">
        <v>12</v>
      </c>
      <c r="D128" s="21">
        <v>78</v>
      </c>
      <c r="E128" s="21">
        <v>696</v>
      </c>
      <c r="F128" s="21">
        <v>1356</v>
      </c>
    </row>
    <row r="129" spans="1:6">
      <c r="A129" s="20">
        <v>42834</v>
      </c>
      <c r="B129" s="21">
        <v>1458285</v>
      </c>
      <c r="C129" s="21" t="s">
        <v>13</v>
      </c>
      <c r="D129" s="21">
        <v>23</v>
      </c>
      <c r="E129" s="21">
        <v>467</v>
      </c>
      <c r="F129" s="21">
        <v>1176</v>
      </c>
    </row>
    <row r="130" spans="1:6">
      <c r="A130" s="20">
        <v>42834</v>
      </c>
      <c r="B130" s="21">
        <v>2651127</v>
      </c>
      <c r="C130" s="21" t="s">
        <v>14</v>
      </c>
      <c r="D130" s="21">
        <v>87</v>
      </c>
      <c r="E130" s="21">
        <v>296</v>
      </c>
      <c r="F130" s="21">
        <v>1060</v>
      </c>
    </row>
    <row r="131" spans="1:6">
      <c r="A131" s="20">
        <v>42834</v>
      </c>
      <c r="B131" s="21">
        <v>1321958</v>
      </c>
      <c r="C131" s="21" t="s">
        <v>15</v>
      </c>
      <c r="D131" s="21">
        <v>55</v>
      </c>
      <c r="E131" s="21">
        <v>765</v>
      </c>
      <c r="F131" s="21">
        <v>777</v>
      </c>
    </row>
    <row r="132" spans="1:6">
      <c r="A132" s="20">
        <v>42834</v>
      </c>
      <c r="B132" s="21">
        <v>1804736</v>
      </c>
      <c r="C132" s="21" t="s">
        <v>16</v>
      </c>
      <c r="D132" s="21">
        <v>83</v>
      </c>
      <c r="E132" s="21">
        <v>260</v>
      </c>
      <c r="F132" s="21">
        <v>1049</v>
      </c>
    </row>
    <row r="133" spans="1:6">
      <c r="A133" s="20">
        <v>42834</v>
      </c>
      <c r="B133" s="21">
        <v>1841885</v>
      </c>
      <c r="C133" s="21" t="s">
        <v>17</v>
      </c>
      <c r="D133" s="21">
        <v>56</v>
      </c>
      <c r="E133" s="21">
        <v>432</v>
      </c>
      <c r="F133" s="21">
        <v>1467</v>
      </c>
    </row>
    <row r="134" spans="1:6">
      <c r="A134" s="20">
        <v>42834</v>
      </c>
      <c r="B134" s="21">
        <v>1449455</v>
      </c>
      <c r="C134" s="21" t="s">
        <v>18</v>
      </c>
      <c r="D134" s="21">
        <v>68</v>
      </c>
      <c r="E134" s="21">
        <v>496</v>
      </c>
      <c r="F134" s="21">
        <v>733</v>
      </c>
    </row>
    <row r="135" spans="1:6">
      <c r="A135" s="20">
        <v>42834</v>
      </c>
      <c r="B135" s="21">
        <v>1840813</v>
      </c>
      <c r="C135" s="21" t="s">
        <v>19</v>
      </c>
      <c r="D135" s="21">
        <v>79</v>
      </c>
      <c r="E135" s="21">
        <v>275</v>
      </c>
      <c r="F135" s="21">
        <v>784</v>
      </c>
    </row>
    <row r="136" spans="1:6">
      <c r="A136" s="20">
        <v>42834</v>
      </c>
      <c r="B136" s="21">
        <v>2151197</v>
      </c>
      <c r="C136" s="21" t="s">
        <v>20</v>
      </c>
      <c r="D136" s="21">
        <v>24</v>
      </c>
      <c r="E136" s="21">
        <v>452</v>
      </c>
      <c r="F136" s="21">
        <v>666</v>
      </c>
    </row>
  </sheetData>
  <conditionalFormatting sqref="A2 A4 A6 A8 A10 A12 A14 A16:A17 A19 A21 A23 A25 A27 A29 A31:A32 A34 A36 A38 A40 A42 A44 A46:A47 A49 A51 A53 A55 A57 A59 A61:A62 A64 A66 A68 A70 A72 A74 A76:A77 A79 A81 A83 A85 A87 A89 A91:A92 A94 A96 A98 A100 A102 A104 A106:A107 A109 A111 A113 A115 A117 A119 A121">
    <cfRule type="expression" dxfId="0" priority="19">
      <formula>$A2&lt;&gt;""</formula>
    </cfRule>
  </conditionalFormatting>
  <conditionalFormatting sqref="B4:C16 A5 A7 A9 A11 A13 A15 D4:E121 A137:F9100 B2:F2 A3:E3 F3:F136">
    <cfRule type="expression" dxfId="0" priority="21">
      <formula>$A2&lt;&gt;""</formula>
    </cfRule>
  </conditionalFormatting>
  <conditionalFormatting sqref="B17:C31">
    <cfRule type="expression" dxfId="0" priority="18">
      <formula>$A17&lt;&gt;""</formula>
    </cfRule>
  </conditionalFormatting>
  <conditionalFormatting sqref="A18 A20 A22 A24 A26 A28 A30">
    <cfRule type="expression" dxfId="0" priority="17">
      <formula>$A18&lt;&gt;""</formula>
    </cfRule>
  </conditionalFormatting>
  <conditionalFormatting sqref="B32:C46">
    <cfRule type="expression" dxfId="0" priority="16">
      <formula>$A32&lt;&gt;""</formula>
    </cfRule>
  </conditionalFormatting>
  <conditionalFormatting sqref="A33 A35 A37 A39 A41 A43 A45">
    <cfRule type="expression" dxfId="0" priority="15">
      <formula>$A33&lt;&gt;""</formula>
    </cfRule>
  </conditionalFormatting>
  <conditionalFormatting sqref="B47:C61">
    <cfRule type="expression" dxfId="0" priority="14">
      <formula>$A47&lt;&gt;""</formula>
    </cfRule>
  </conditionalFormatting>
  <conditionalFormatting sqref="A48 A50 A52 A54 A56 A58 A60">
    <cfRule type="expression" dxfId="0" priority="13">
      <formula>$A48&lt;&gt;""</formula>
    </cfRule>
  </conditionalFormatting>
  <conditionalFormatting sqref="B62:C76">
    <cfRule type="expression" dxfId="0" priority="12">
      <formula>$A62&lt;&gt;""</formula>
    </cfRule>
  </conditionalFormatting>
  <conditionalFormatting sqref="A63 A65 A67 A69 A71 A73 A75">
    <cfRule type="expression" dxfId="0" priority="11">
      <formula>$A63&lt;&gt;""</formula>
    </cfRule>
  </conditionalFormatting>
  <conditionalFormatting sqref="B77:C91">
    <cfRule type="expression" dxfId="0" priority="10">
      <formula>$A77&lt;&gt;""</formula>
    </cfRule>
  </conditionalFormatting>
  <conditionalFormatting sqref="A78 A80 A82 A84 A86 A88 A90">
    <cfRule type="expression" dxfId="0" priority="9">
      <formula>$A78&lt;&gt;""</formula>
    </cfRule>
  </conditionalFormatting>
  <conditionalFormatting sqref="B92:C106">
    <cfRule type="expression" dxfId="0" priority="8">
      <formula>$A92&lt;&gt;""</formula>
    </cfRule>
  </conditionalFormatting>
  <conditionalFormatting sqref="A93 A95 A97 A99 A101 A103 A105">
    <cfRule type="expression" dxfId="0" priority="7">
      <formula>$A93&lt;&gt;""</formula>
    </cfRule>
  </conditionalFormatting>
  <conditionalFormatting sqref="B107:C121">
    <cfRule type="expression" dxfId="0" priority="6">
      <formula>$A107&lt;&gt;""</formula>
    </cfRule>
  </conditionalFormatting>
  <conditionalFormatting sqref="A108 A110 A112 A114 A116 A118 A120">
    <cfRule type="expression" dxfId="0" priority="5">
      <formula>$A108&lt;&gt;""</formula>
    </cfRule>
  </conditionalFormatting>
  <conditionalFormatting sqref="A122 A124 A126 A128 A130 A132 A134 A136">
    <cfRule type="expression" dxfId="0" priority="3">
      <formula>$A122&lt;&gt;""</formula>
    </cfRule>
  </conditionalFormatting>
  <conditionalFormatting sqref="B122:C136">
    <cfRule type="expression" dxfId="0" priority="2">
      <formula>$A122&lt;&gt;""</formula>
    </cfRule>
  </conditionalFormatting>
  <conditionalFormatting sqref="D122:E136">
    <cfRule type="expression" dxfId="0" priority="4">
      <formula>$A122&lt;&gt;""</formula>
    </cfRule>
  </conditionalFormatting>
  <conditionalFormatting sqref="A123 A125 A127 A129 A131 A133 A135">
    <cfRule type="expression" dxfId="0" priority="1">
      <formula>$A123&lt;&gt;""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0"/>
  <sheetViews>
    <sheetView showGridLines="0" showZeros="0" workbookViewId="0">
      <selection activeCell="W24" sqref="W24"/>
    </sheetView>
  </sheetViews>
  <sheetFormatPr defaultColWidth="9" defaultRowHeight="15.75" customHeight="1"/>
  <cols>
    <col min="1" max="1" width="12.5" style="1" customWidth="1"/>
    <col min="2" max="2" width="11.875" style="5" customWidth="1"/>
    <col min="3" max="3" width="7.625" style="5" customWidth="1"/>
    <col min="4" max="4" width="12.125" style="5" customWidth="1"/>
    <col min="5" max="12" width="5.625" style="6" customWidth="1"/>
    <col min="13" max="13" width="6.25" style="6" customWidth="1"/>
    <col min="14" max="34" width="1.75" style="6" customWidth="1"/>
    <col min="35" max="35" width="4.25" style="6" customWidth="1"/>
    <col min="36" max="16384" width="9" style="1"/>
  </cols>
  <sheetData>
    <row r="1" ht="18.75" customHeight="1" spans="1:5">
      <c r="A1" s="9" t="s">
        <v>21</v>
      </c>
      <c r="B1" s="10" t="s">
        <v>4</v>
      </c>
      <c r="C1" s="11">
        <v>1</v>
      </c>
      <c r="D1" s="6"/>
      <c r="E1" s="5"/>
    </row>
    <row r="2" ht="10.5" customHeight="1"/>
    <row r="3" s="2" customFormat="1" ht="27.75" customHeight="1" spans="1:35">
      <c r="A3" s="12" t="s">
        <v>1</v>
      </c>
      <c r="B3" s="12" t="s">
        <v>2</v>
      </c>
      <c r="C3" s="12" t="s">
        <v>22</v>
      </c>
      <c r="D3" s="12" t="s">
        <v>23</v>
      </c>
      <c r="E3" s="12">
        <v>1</v>
      </c>
      <c r="F3" s="12">
        <v>2</v>
      </c>
      <c r="G3" s="12">
        <v>3</v>
      </c>
      <c r="H3" s="12">
        <v>4</v>
      </c>
      <c r="I3" s="12">
        <v>5</v>
      </c>
      <c r="J3" s="12">
        <v>6</v>
      </c>
      <c r="K3" s="12">
        <v>7</v>
      </c>
      <c r="L3" s="12">
        <v>8</v>
      </c>
      <c r="M3" s="12">
        <v>9</v>
      </c>
      <c r="N3" s="12">
        <v>10</v>
      </c>
      <c r="O3" s="12">
        <v>11</v>
      </c>
      <c r="P3" s="12">
        <v>12</v>
      </c>
      <c r="Q3" s="12">
        <v>13</v>
      </c>
      <c r="R3" s="12">
        <v>14</v>
      </c>
      <c r="S3" s="12">
        <v>15</v>
      </c>
      <c r="T3" s="12">
        <v>16</v>
      </c>
      <c r="U3" s="12">
        <v>17</v>
      </c>
      <c r="V3" s="12">
        <v>18</v>
      </c>
      <c r="W3" s="12">
        <v>19</v>
      </c>
      <c r="X3" s="12">
        <v>20</v>
      </c>
      <c r="Y3" s="12">
        <v>21</v>
      </c>
      <c r="Z3" s="12">
        <v>22</v>
      </c>
      <c r="AA3" s="12">
        <v>23</v>
      </c>
      <c r="AB3" s="12">
        <v>24</v>
      </c>
      <c r="AC3" s="12">
        <v>25</v>
      </c>
      <c r="AD3" s="12">
        <v>26</v>
      </c>
      <c r="AE3" s="12">
        <v>27</v>
      </c>
      <c r="AF3" s="12">
        <v>28</v>
      </c>
      <c r="AG3" s="12">
        <v>29</v>
      </c>
      <c r="AH3" s="12">
        <v>30</v>
      </c>
      <c r="AI3" s="12">
        <v>31</v>
      </c>
    </row>
    <row r="4" customHeight="1" spans="1:35">
      <c r="A4" s="13">
        <v>1458258</v>
      </c>
      <c r="B4" s="13" t="s">
        <v>6</v>
      </c>
      <c r="C4" s="13">
        <f ca="1" t="shared" ref="C4:C18" si="0">SUM(E4:AI4)</f>
        <v>4744</v>
      </c>
      <c r="D4" s="14">
        <f ca="1">AVERAGEIF(E4:AI4,"&gt;0",E4:AI4)</f>
        <v>527.111111111111</v>
      </c>
      <c r="E4" s="13">
        <f ca="1">OFFSET(明细!$C$1,ROW(1:1)+(COLUMN(A1)-1)*15,MATCH($B$1,明细!$D$1:$F$1,0))</f>
        <v>234</v>
      </c>
      <c r="F4" s="13">
        <f ca="1">OFFSET(明细!$C$1,ROW(1:1)+(COLUMN(B1)-1)*15,MATCH($B$1,明细!$D$1:$F$1,0))</f>
        <v>652</v>
      </c>
      <c r="G4" s="13">
        <f ca="1">OFFSET(明细!$C$1,ROW(1:1)+(COLUMN(C1)-1)*15,MATCH($B$1,明细!$D$1:$F$1,0))</f>
        <v>394</v>
      </c>
      <c r="H4" s="13">
        <f ca="1">OFFSET(明细!$C$1,ROW(1:1)+(COLUMN(D1)-1)*15,MATCH($B$1,明细!$D$1:$F$1,0))</f>
        <v>720</v>
      </c>
      <c r="I4" s="13">
        <f ca="1">OFFSET(明细!$C$1,ROW(1:1)+(COLUMN(E1)-1)*15,MATCH($B$1,明细!$D$1:$F$1,0))</f>
        <v>527</v>
      </c>
      <c r="J4" s="13">
        <f ca="1">OFFSET(明细!$C$1,ROW(1:1)+(COLUMN(F1)-1)*15,MATCH($B$1,明细!$D$1:$F$1,0))</f>
        <v>340</v>
      </c>
      <c r="K4" s="13">
        <f ca="1">OFFSET(明细!$C$1,ROW(1:1)+(COLUMN(G1)-1)*15,MATCH($B$1,明细!$D$1:$F$1,0))</f>
        <v>724</v>
      </c>
      <c r="L4" s="13">
        <f ca="1">OFFSET(明细!$C$1,ROW(1:1)+(COLUMN(H1)-1)*15,MATCH($B$1,明细!$D$1:$F$1,0))</f>
        <v>653</v>
      </c>
      <c r="M4" s="13">
        <f ca="1">OFFSET(明细!$C$1,ROW(1:1)+(COLUMN(I1)-1)*15,MATCH($B$1,明细!$D$1:$F$1,0))</f>
        <v>500</v>
      </c>
      <c r="N4" s="13">
        <f ca="1">OFFSET(明细!$C$1,ROW(1:1)+(COLUMN(J1)-1)*15,MATCH($B$1,明细!$D$1:$F$1,0))</f>
        <v>0</v>
      </c>
      <c r="O4" s="13">
        <f ca="1">OFFSET(明细!$C$1,ROW(1:1)+(COLUMN(K1)-1)*15,MATCH($B$1,明细!$D$1:$F$1,0))</f>
        <v>0</v>
      </c>
      <c r="P4" s="13">
        <f ca="1">OFFSET(明细!$C$1,ROW(1:1)+(COLUMN(L1)-1)*15,MATCH($B$1,明细!$D$1:$F$1,0))</f>
        <v>0</v>
      </c>
      <c r="Q4" s="13">
        <f ca="1">OFFSET(明细!$C$1,ROW(1:1)+(COLUMN(M1)-1)*15,MATCH($B$1,明细!$D$1:$F$1,0))</f>
        <v>0</v>
      </c>
      <c r="R4" s="13">
        <f ca="1">OFFSET(明细!$C$1,ROW(1:1)+(COLUMN(N1)-1)*15,MATCH($B$1,明细!$D$1:$F$1,0))</f>
        <v>0</v>
      </c>
      <c r="S4" s="13">
        <f ca="1">OFFSET(明细!$C$1,ROW(1:1)+(COLUMN(O1)-1)*15,MATCH($B$1,明细!$D$1:$F$1,0))</f>
        <v>0</v>
      </c>
      <c r="T4" s="13">
        <f ca="1">OFFSET(明细!$C$1,ROW(1:1)+(COLUMN(P1)-1)*15,MATCH($B$1,明细!$D$1:$F$1,0))</f>
        <v>0</v>
      </c>
      <c r="U4" s="13">
        <f ca="1">OFFSET(明细!$C$1,ROW(1:1)+(COLUMN(Q1)-1)*15,MATCH($B$1,明细!$D$1:$F$1,0))</f>
        <v>0</v>
      </c>
      <c r="V4" s="13">
        <f ca="1">OFFSET(明细!$C$1,ROW(1:1)+(COLUMN(R1)-1)*15,MATCH($B$1,明细!$D$1:$F$1,0))</f>
        <v>0</v>
      </c>
      <c r="W4" s="13">
        <f ca="1">OFFSET(明细!$C$1,ROW(1:1)+(COLUMN(S1)-1)*15,MATCH($B$1,明细!$D$1:$F$1,0))</f>
        <v>0</v>
      </c>
      <c r="X4" s="13">
        <f ca="1">OFFSET(明细!$C$1,ROW(1:1)+(COLUMN(T1)-1)*15,MATCH($B$1,明细!$D$1:$F$1,0))</f>
        <v>0</v>
      </c>
      <c r="Y4" s="13">
        <f ca="1">OFFSET(明细!$C$1,ROW(1:1)+(COLUMN(U1)-1)*15,MATCH($B$1,明细!$D$1:$F$1,0))</f>
        <v>0</v>
      </c>
      <c r="Z4" s="13">
        <f ca="1">OFFSET(明细!$C$1,ROW(1:1)+(COLUMN(V1)-1)*15,MATCH($B$1,明细!$D$1:$F$1,0))</f>
        <v>0</v>
      </c>
      <c r="AA4" s="13">
        <f ca="1">OFFSET(明细!$C$1,ROW(1:1)+(COLUMN(W1)-1)*15,MATCH($B$1,明细!$D$1:$F$1,0))</f>
        <v>0</v>
      </c>
      <c r="AB4" s="13">
        <f ca="1">OFFSET(明细!$C$1,ROW(1:1)+(COLUMN(X1)-1)*15,MATCH($B$1,明细!$D$1:$F$1,0))</f>
        <v>0</v>
      </c>
      <c r="AC4" s="13">
        <f ca="1">OFFSET(明细!$C$1,ROW(1:1)+(COLUMN(Y1)-1)*15,MATCH($B$1,明细!$D$1:$F$1,0))</f>
        <v>0</v>
      </c>
      <c r="AD4" s="13">
        <f ca="1">OFFSET(明细!$C$1,ROW(1:1)+(COLUMN(Z1)-1)*15,MATCH($B$1,明细!$D$1:$F$1,0))</f>
        <v>0</v>
      </c>
      <c r="AE4" s="13">
        <f ca="1">OFFSET(明细!$C$1,ROW(1:1)+(COLUMN(AA1)-1)*15,MATCH($B$1,明细!$D$1:$F$1,0))</f>
        <v>0</v>
      </c>
      <c r="AF4" s="13">
        <f ca="1">OFFSET(明细!$C$1,ROW(1:1)+(COLUMN(AB1)-1)*15,MATCH($B$1,明细!$D$1:$F$1,0))</f>
        <v>0</v>
      </c>
      <c r="AG4" s="13">
        <f ca="1">OFFSET(明细!$C$1,ROW(1:1)+(COLUMN(AC1)-1)*15,MATCH($B$1,明细!$D$1:$F$1,0))</f>
        <v>0</v>
      </c>
      <c r="AH4" s="13">
        <f ca="1">OFFSET(明细!$C$1,ROW(1:1)+(COLUMN(AD1)-1)*15,MATCH($B$1,明细!$D$1:$F$1,0))</f>
        <v>0</v>
      </c>
      <c r="AI4" s="13">
        <f ca="1">OFFSET(明细!$C$1,ROW(1:1)+(COLUMN(AE1)-1)*15,MATCH($B$1,明细!$D$1:$F$1,0))</f>
        <v>0</v>
      </c>
    </row>
    <row r="5" customHeight="1" spans="1:35">
      <c r="A5" s="13">
        <v>1458279</v>
      </c>
      <c r="B5" s="13" t="s">
        <v>7</v>
      </c>
      <c r="C5" s="13">
        <f ca="1" t="shared" si="0"/>
        <v>4769</v>
      </c>
      <c r="D5" s="14">
        <f ca="1" t="shared" ref="D5:D18" si="1">AVERAGEIF(E5:AI5,"&gt;0",E5:AI5)</f>
        <v>529.888888888889</v>
      </c>
      <c r="E5" s="13">
        <f ca="1">OFFSET(明细!$C$1,ROW(2:2)+(COLUMN(A2)-1)*15,MATCH($B$1,明细!$D$1:$F$1,0))</f>
        <v>348</v>
      </c>
      <c r="F5" s="13">
        <f ca="1">OFFSET(明细!$C$1,ROW(2:2)+(COLUMN(B2)-1)*15,MATCH($B$1,明细!$D$1:$F$1,0))</f>
        <v>502</v>
      </c>
      <c r="G5" s="13">
        <f ca="1">OFFSET(明细!$C$1,ROW(2:2)+(COLUMN(C2)-1)*15,MATCH($B$1,明细!$D$1:$F$1,0))</f>
        <v>515</v>
      </c>
      <c r="H5" s="13">
        <f ca="1">OFFSET(明细!$C$1,ROW(2:2)+(COLUMN(D2)-1)*15,MATCH($B$1,明细!$D$1:$F$1,0))</f>
        <v>790</v>
      </c>
      <c r="I5" s="13">
        <f ca="1">OFFSET(明细!$C$1,ROW(2:2)+(COLUMN(E2)-1)*15,MATCH($B$1,明细!$D$1:$F$1,0))</f>
        <v>621</v>
      </c>
      <c r="J5" s="13">
        <f ca="1">OFFSET(明细!$C$1,ROW(2:2)+(COLUMN(F2)-1)*15,MATCH($B$1,明细!$D$1:$F$1,0))</f>
        <v>206</v>
      </c>
      <c r="K5" s="13">
        <f ca="1">OFFSET(明细!$C$1,ROW(2:2)+(COLUMN(G2)-1)*15,MATCH($B$1,明细!$D$1:$F$1,0))</f>
        <v>402</v>
      </c>
      <c r="L5" s="13">
        <f ca="1">OFFSET(明细!$C$1,ROW(2:2)+(COLUMN(H2)-1)*15,MATCH($B$1,明细!$D$1:$F$1,0))</f>
        <v>695</v>
      </c>
      <c r="M5" s="13">
        <f ca="1">OFFSET(明细!$C$1,ROW(2:2)+(COLUMN(I2)-1)*15,MATCH($B$1,明细!$D$1:$F$1,0))</f>
        <v>690</v>
      </c>
      <c r="N5" s="13">
        <f ca="1">OFFSET(明细!$C$1,ROW(2:2)+(COLUMN(J2)-1)*15,MATCH($B$1,明细!$D$1:$F$1,0))</f>
        <v>0</v>
      </c>
      <c r="O5" s="13">
        <f ca="1">OFFSET(明细!$C$1,ROW(2:2)+(COLUMN(K2)-1)*15,MATCH($B$1,明细!$D$1:$F$1,0))</f>
        <v>0</v>
      </c>
      <c r="P5" s="13">
        <f ca="1">OFFSET(明细!$C$1,ROW(2:2)+(COLUMN(L2)-1)*15,MATCH($B$1,明细!$D$1:$F$1,0))</f>
        <v>0</v>
      </c>
      <c r="Q5" s="13">
        <f ca="1">OFFSET(明细!$C$1,ROW(2:2)+(COLUMN(M2)-1)*15,MATCH($B$1,明细!$D$1:$F$1,0))</f>
        <v>0</v>
      </c>
      <c r="R5" s="13">
        <f ca="1">OFFSET(明细!$C$1,ROW(2:2)+(COLUMN(N2)-1)*15,MATCH($B$1,明细!$D$1:$F$1,0))</f>
        <v>0</v>
      </c>
      <c r="S5" s="13">
        <f ca="1">OFFSET(明细!$C$1,ROW(2:2)+(COLUMN(O2)-1)*15,MATCH($B$1,明细!$D$1:$F$1,0))</f>
        <v>0</v>
      </c>
      <c r="T5" s="13">
        <f ca="1">OFFSET(明细!$C$1,ROW(2:2)+(COLUMN(P2)-1)*15,MATCH($B$1,明细!$D$1:$F$1,0))</f>
        <v>0</v>
      </c>
      <c r="U5" s="13">
        <f ca="1">OFFSET(明细!$C$1,ROW(2:2)+(COLUMN(Q2)-1)*15,MATCH($B$1,明细!$D$1:$F$1,0))</f>
        <v>0</v>
      </c>
      <c r="V5" s="13">
        <f ca="1">OFFSET(明细!$C$1,ROW(2:2)+(COLUMN(R2)-1)*15,MATCH($B$1,明细!$D$1:$F$1,0))</f>
        <v>0</v>
      </c>
      <c r="W5" s="13">
        <f ca="1">OFFSET(明细!$C$1,ROW(2:2)+(COLUMN(S2)-1)*15,MATCH($B$1,明细!$D$1:$F$1,0))</f>
        <v>0</v>
      </c>
      <c r="X5" s="13">
        <f ca="1">OFFSET(明细!$C$1,ROW(2:2)+(COLUMN(T2)-1)*15,MATCH($B$1,明细!$D$1:$F$1,0))</f>
        <v>0</v>
      </c>
      <c r="Y5" s="13">
        <f ca="1">OFFSET(明细!$C$1,ROW(2:2)+(COLUMN(U2)-1)*15,MATCH($B$1,明细!$D$1:$F$1,0))</f>
        <v>0</v>
      </c>
      <c r="Z5" s="13">
        <f ca="1">OFFSET(明细!$C$1,ROW(2:2)+(COLUMN(V2)-1)*15,MATCH($B$1,明细!$D$1:$F$1,0))</f>
        <v>0</v>
      </c>
      <c r="AA5" s="13">
        <f ca="1">OFFSET(明细!$C$1,ROW(2:2)+(COLUMN(W2)-1)*15,MATCH($B$1,明细!$D$1:$F$1,0))</f>
        <v>0</v>
      </c>
      <c r="AB5" s="13">
        <f ca="1">OFFSET(明细!$C$1,ROW(2:2)+(COLUMN(X2)-1)*15,MATCH($B$1,明细!$D$1:$F$1,0))</f>
        <v>0</v>
      </c>
      <c r="AC5" s="13">
        <f ca="1">OFFSET(明细!$C$1,ROW(2:2)+(COLUMN(Y2)-1)*15,MATCH($B$1,明细!$D$1:$F$1,0))</f>
        <v>0</v>
      </c>
      <c r="AD5" s="13">
        <f ca="1">OFFSET(明细!$C$1,ROW(2:2)+(COLUMN(Z2)-1)*15,MATCH($B$1,明细!$D$1:$F$1,0))</f>
        <v>0</v>
      </c>
      <c r="AE5" s="13">
        <f ca="1">OFFSET(明细!$C$1,ROW(2:2)+(COLUMN(AA2)-1)*15,MATCH($B$1,明细!$D$1:$F$1,0))</f>
        <v>0</v>
      </c>
      <c r="AF5" s="13">
        <f ca="1">OFFSET(明细!$C$1,ROW(2:2)+(COLUMN(AB2)-1)*15,MATCH($B$1,明细!$D$1:$F$1,0))</f>
        <v>0</v>
      </c>
      <c r="AG5" s="13">
        <f ca="1">OFFSET(明细!$C$1,ROW(2:2)+(COLUMN(AC2)-1)*15,MATCH($B$1,明细!$D$1:$F$1,0))</f>
        <v>0</v>
      </c>
      <c r="AH5" s="13">
        <f ca="1">OFFSET(明细!$C$1,ROW(2:2)+(COLUMN(AD2)-1)*15,MATCH($B$1,明细!$D$1:$F$1,0))</f>
        <v>0</v>
      </c>
      <c r="AI5" s="13">
        <f ca="1">OFFSET(明细!$C$1,ROW(2:2)+(COLUMN(AE2)-1)*15,MATCH($B$1,明细!$D$1:$F$1,0))</f>
        <v>0</v>
      </c>
    </row>
    <row r="6" customHeight="1" spans="1:35">
      <c r="A6" s="13">
        <v>1324429</v>
      </c>
      <c r="B6" s="13" t="s">
        <v>8</v>
      </c>
      <c r="C6" s="13">
        <f ca="1" t="shared" si="0"/>
        <v>5192</v>
      </c>
      <c r="D6" s="14">
        <f ca="1" t="shared" si="1"/>
        <v>576.888888888889</v>
      </c>
      <c r="E6" s="13">
        <f ca="1">OFFSET(明细!$C$1,ROW(3:3)+(COLUMN(A3)-1)*15,MATCH($B$1,明细!$D$1:$F$1,0))</f>
        <v>580</v>
      </c>
      <c r="F6" s="13">
        <f ca="1">OFFSET(明细!$C$1,ROW(3:3)+(COLUMN(B3)-1)*15,MATCH($B$1,明细!$D$1:$F$1,0))</f>
        <v>697</v>
      </c>
      <c r="G6" s="13">
        <f ca="1">OFFSET(明细!$C$1,ROW(3:3)+(COLUMN(C3)-1)*15,MATCH($B$1,明细!$D$1:$F$1,0))</f>
        <v>560</v>
      </c>
      <c r="H6" s="13">
        <f ca="1">OFFSET(明细!$C$1,ROW(3:3)+(COLUMN(D3)-1)*15,MATCH($B$1,明细!$D$1:$F$1,0))</f>
        <v>750</v>
      </c>
      <c r="I6" s="13">
        <f ca="1">OFFSET(明细!$C$1,ROW(3:3)+(COLUMN(E3)-1)*15,MATCH($B$1,明细!$D$1:$F$1,0))</f>
        <v>329</v>
      </c>
      <c r="J6" s="13">
        <f ca="1">OFFSET(明细!$C$1,ROW(3:3)+(COLUMN(F3)-1)*15,MATCH($B$1,明细!$D$1:$F$1,0))</f>
        <v>544</v>
      </c>
      <c r="K6" s="13">
        <f ca="1">OFFSET(明细!$C$1,ROW(3:3)+(COLUMN(G3)-1)*15,MATCH($B$1,明细!$D$1:$F$1,0))</f>
        <v>538</v>
      </c>
      <c r="L6" s="13">
        <f ca="1">OFFSET(明细!$C$1,ROW(3:3)+(COLUMN(H3)-1)*15,MATCH($B$1,明细!$D$1:$F$1,0))</f>
        <v>465</v>
      </c>
      <c r="M6" s="13">
        <f ca="1">OFFSET(明细!$C$1,ROW(3:3)+(COLUMN(I3)-1)*15,MATCH($B$1,明细!$D$1:$F$1,0))</f>
        <v>729</v>
      </c>
      <c r="N6" s="13">
        <f ca="1">OFFSET(明细!$C$1,ROW(3:3)+(COLUMN(J3)-1)*15,MATCH($B$1,明细!$D$1:$F$1,0))</f>
        <v>0</v>
      </c>
      <c r="O6" s="13">
        <f ca="1">OFFSET(明细!$C$1,ROW(3:3)+(COLUMN(K3)-1)*15,MATCH($B$1,明细!$D$1:$F$1,0))</f>
        <v>0</v>
      </c>
      <c r="P6" s="13">
        <f ca="1">OFFSET(明细!$C$1,ROW(3:3)+(COLUMN(L3)-1)*15,MATCH($B$1,明细!$D$1:$F$1,0))</f>
        <v>0</v>
      </c>
      <c r="Q6" s="13">
        <f ca="1">OFFSET(明细!$C$1,ROW(3:3)+(COLUMN(M3)-1)*15,MATCH($B$1,明细!$D$1:$F$1,0))</f>
        <v>0</v>
      </c>
      <c r="R6" s="13">
        <f ca="1">OFFSET(明细!$C$1,ROW(3:3)+(COLUMN(N3)-1)*15,MATCH($B$1,明细!$D$1:$F$1,0))</f>
        <v>0</v>
      </c>
      <c r="S6" s="13">
        <f ca="1">OFFSET(明细!$C$1,ROW(3:3)+(COLUMN(O3)-1)*15,MATCH($B$1,明细!$D$1:$F$1,0))</f>
        <v>0</v>
      </c>
      <c r="T6" s="13">
        <f ca="1">OFFSET(明细!$C$1,ROW(3:3)+(COLUMN(P3)-1)*15,MATCH($B$1,明细!$D$1:$F$1,0))</f>
        <v>0</v>
      </c>
      <c r="U6" s="13">
        <f ca="1">OFFSET(明细!$C$1,ROW(3:3)+(COLUMN(Q3)-1)*15,MATCH($B$1,明细!$D$1:$F$1,0))</f>
        <v>0</v>
      </c>
      <c r="V6" s="13">
        <f ca="1">OFFSET(明细!$C$1,ROW(3:3)+(COLUMN(R3)-1)*15,MATCH($B$1,明细!$D$1:$F$1,0))</f>
        <v>0</v>
      </c>
      <c r="W6" s="13">
        <f ca="1">OFFSET(明细!$C$1,ROW(3:3)+(COLUMN(S3)-1)*15,MATCH($B$1,明细!$D$1:$F$1,0))</f>
        <v>0</v>
      </c>
      <c r="X6" s="13">
        <f ca="1">OFFSET(明细!$C$1,ROW(3:3)+(COLUMN(T3)-1)*15,MATCH($B$1,明细!$D$1:$F$1,0))</f>
        <v>0</v>
      </c>
      <c r="Y6" s="13">
        <f ca="1">OFFSET(明细!$C$1,ROW(3:3)+(COLUMN(U3)-1)*15,MATCH($B$1,明细!$D$1:$F$1,0))</f>
        <v>0</v>
      </c>
      <c r="Z6" s="13">
        <f ca="1">OFFSET(明细!$C$1,ROW(3:3)+(COLUMN(V3)-1)*15,MATCH($B$1,明细!$D$1:$F$1,0))</f>
        <v>0</v>
      </c>
      <c r="AA6" s="13">
        <f ca="1">OFFSET(明细!$C$1,ROW(3:3)+(COLUMN(W3)-1)*15,MATCH($B$1,明细!$D$1:$F$1,0))</f>
        <v>0</v>
      </c>
      <c r="AB6" s="13">
        <f ca="1">OFFSET(明细!$C$1,ROW(3:3)+(COLUMN(X3)-1)*15,MATCH($B$1,明细!$D$1:$F$1,0))</f>
        <v>0</v>
      </c>
      <c r="AC6" s="13">
        <f ca="1">OFFSET(明细!$C$1,ROW(3:3)+(COLUMN(Y3)-1)*15,MATCH($B$1,明细!$D$1:$F$1,0))</f>
        <v>0</v>
      </c>
      <c r="AD6" s="13">
        <f ca="1">OFFSET(明细!$C$1,ROW(3:3)+(COLUMN(Z3)-1)*15,MATCH($B$1,明细!$D$1:$F$1,0))</f>
        <v>0</v>
      </c>
      <c r="AE6" s="13">
        <f ca="1">OFFSET(明细!$C$1,ROW(3:3)+(COLUMN(AA3)-1)*15,MATCH($B$1,明细!$D$1:$F$1,0))</f>
        <v>0</v>
      </c>
      <c r="AF6" s="13">
        <f ca="1">OFFSET(明细!$C$1,ROW(3:3)+(COLUMN(AB3)-1)*15,MATCH($B$1,明细!$D$1:$F$1,0))</f>
        <v>0</v>
      </c>
      <c r="AG6" s="13">
        <f ca="1">OFFSET(明细!$C$1,ROW(3:3)+(COLUMN(AC3)-1)*15,MATCH($B$1,明细!$D$1:$F$1,0))</f>
        <v>0</v>
      </c>
      <c r="AH6" s="13">
        <f ca="1">OFFSET(明细!$C$1,ROW(3:3)+(COLUMN(AD3)-1)*15,MATCH($B$1,明细!$D$1:$F$1,0))</f>
        <v>0</v>
      </c>
      <c r="AI6" s="13">
        <f ca="1">OFFSET(明细!$C$1,ROW(3:3)+(COLUMN(AE3)-1)*15,MATCH($B$1,明细!$D$1:$F$1,0))</f>
        <v>0</v>
      </c>
    </row>
    <row r="7" customHeight="1" spans="1:35">
      <c r="A7" s="13">
        <v>1841899</v>
      </c>
      <c r="B7" s="13" t="s">
        <v>9</v>
      </c>
      <c r="C7" s="13">
        <f ca="1" t="shared" si="0"/>
        <v>3504</v>
      </c>
      <c r="D7" s="14">
        <f ca="1" t="shared" si="1"/>
        <v>389.333333333333</v>
      </c>
      <c r="E7" s="13">
        <f ca="1">OFFSET(明细!$C$1,ROW(4:4)+(COLUMN(A4)-1)*15,MATCH($B$1,明细!$D$1:$F$1,0))</f>
        <v>442</v>
      </c>
      <c r="F7" s="13">
        <f ca="1">OFFSET(明细!$C$1,ROW(4:4)+(COLUMN(B4)-1)*15,MATCH($B$1,明细!$D$1:$F$1,0))</f>
        <v>253</v>
      </c>
      <c r="G7" s="13">
        <f ca="1">OFFSET(明细!$C$1,ROW(4:4)+(COLUMN(C4)-1)*15,MATCH($B$1,明细!$D$1:$F$1,0))</f>
        <v>579</v>
      </c>
      <c r="H7" s="13">
        <f ca="1">OFFSET(明细!$C$1,ROW(4:4)+(COLUMN(D4)-1)*15,MATCH($B$1,明细!$D$1:$F$1,0))</f>
        <v>428</v>
      </c>
      <c r="I7" s="13">
        <f ca="1">OFFSET(明细!$C$1,ROW(4:4)+(COLUMN(E4)-1)*15,MATCH($B$1,明细!$D$1:$F$1,0))</f>
        <v>250</v>
      </c>
      <c r="J7" s="13">
        <f ca="1">OFFSET(明细!$C$1,ROW(4:4)+(COLUMN(F4)-1)*15,MATCH($B$1,明细!$D$1:$F$1,0))</f>
        <v>304</v>
      </c>
      <c r="K7" s="13">
        <f ca="1">OFFSET(明细!$C$1,ROW(4:4)+(COLUMN(G4)-1)*15,MATCH($B$1,明细!$D$1:$F$1,0))</f>
        <v>617</v>
      </c>
      <c r="L7" s="13">
        <f ca="1">OFFSET(明细!$C$1,ROW(4:4)+(COLUMN(H4)-1)*15,MATCH($B$1,明细!$D$1:$F$1,0))</f>
        <v>267</v>
      </c>
      <c r="M7" s="13">
        <f ca="1">OFFSET(明细!$C$1,ROW(4:4)+(COLUMN(I4)-1)*15,MATCH($B$1,明细!$D$1:$F$1,0))</f>
        <v>364</v>
      </c>
      <c r="N7" s="13">
        <f ca="1">OFFSET(明细!$C$1,ROW(4:4)+(COLUMN(J4)-1)*15,MATCH($B$1,明细!$D$1:$F$1,0))</f>
        <v>0</v>
      </c>
      <c r="O7" s="13">
        <f ca="1">OFFSET(明细!$C$1,ROW(4:4)+(COLUMN(K4)-1)*15,MATCH($B$1,明细!$D$1:$F$1,0))</f>
        <v>0</v>
      </c>
      <c r="P7" s="13">
        <f ca="1">OFFSET(明细!$C$1,ROW(4:4)+(COLUMN(L4)-1)*15,MATCH($B$1,明细!$D$1:$F$1,0))</f>
        <v>0</v>
      </c>
      <c r="Q7" s="13">
        <f ca="1">OFFSET(明细!$C$1,ROW(4:4)+(COLUMN(M4)-1)*15,MATCH($B$1,明细!$D$1:$F$1,0))</f>
        <v>0</v>
      </c>
      <c r="R7" s="13">
        <f ca="1">OFFSET(明细!$C$1,ROW(4:4)+(COLUMN(N4)-1)*15,MATCH($B$1,明细!$D$1:$F$1,0))</f>
        <v>0</v>
      </c>
      <c r="S7" s="13">
        <f ca="1">OFFSET(明细!$C$1,ROW(4:4)+(COLUMN(O4)-1)*15,MATCH($B$1,明细!$D$1:$F$1,0))</f>
        <v>0</v>
      </c>
      <c r="T7" s="13">
        <f ca="1">OFFSET(明细!$C$1,ROW(4:4)+(COLUMN(P4)-1)*15,MATCH($B$1,明细!$D$1:$F$1,0))</f>
        <v>0</v>
      </c>
      <c r="U7" s="13">
        <f ca="1">OFFSET(明细!$C$1,ROW(4:4)+(COLUMN(Q4)-1)*15,MATCH($B$1,明细!$D$1:$F$1,0))</f>
        <v>0</v>
      </c>
      <c r="V7" s="13">
        <f ca="1">OFFSET(明细!$C$1,ROW(4:4)+(COLUMN(R4)-1)*15,MATCH($B$1,明细!$D$1:$F$1,0))</f>
        <v>0</v>
      </c>
      <c r="W7" s="13">
        <f ca="1">OFFSET(明细!$C$1,ROW(4:4)+(COLUMN(S4)-1)*15,MATCH($B$1,明细!$D$1:$F$1,0))</f>
        <v>0</v>
      </c>
      <c r="X7" s="13">
        <f ca="1">OFFSET(明细!$C$1,ROW(4:4)+(COLUMN(T4)-1)*15,MATCH($B$1,明细!$D$1:$F$1,0))</f>
        <v>0</v>
      </c>
      <c r="Y7" s="13">
        <f ca="1">OFFSET(明细!$C$1,ROW(4:4)+(COLUMN(U4)-1)*15,MATCH($B$1,明细!$D$1:$F$1,0))</f>
        <v>0</v>
      </c>
      <c r="Z7" s="13">
        <f ca="1">OFFSET(明细!$C$1,ROW(4:4)+(COLUMN(V4)-1)*15,MATCH($B$1,明细!$D$1:$F$1,0))</f>
        <v>0</v>
      </c>
      <c r="AA7" s="13">
        <f ca="1">OFFSET(明细!$C$1,ROW(4:4)+(COLUMN(W4)-1)*15,MATCH($B$1,明细!$D$1:$F$1,0))</f>
        <v>0</v>
      </c>
      <c r="AB7" s="13">
        <f ca="1">OFFSET(明细!$C$1,ROW(4:4)+(COLUMN(X4)-1)*15,MATCH($B$1,明细!$D$1:$F$1,0))</f>
        <v>0</v>
      </c>
      <c r="AC7" s="13">
        <f ca="1">OFFSET(明细!$C$1,ROW(4:4)+(COLUMN(Y4)-1)*15,MATCH($B$1,明细!$D$1:$F$1,0))</f>
        <v>0</v>
      </c>
      <c r="AD7" s="13">
        <f ca="1">OFFSET(明细!$C$1,ROW(4:4)+(COLUMN(Z4)-1)*15,MATCH($B$1,明细!$D$1:$F$1,0))</f>
        <v>0</v>
      </c>
      <c r="AE7" s="13">
        <f ca="1">OFFSET(明细!$C$1,ROW(4:4)+(COLUMN(AA4)-1)*15,MATCH($B$1,明细!$D$1:$F$1,0))</f>
        <v>0</v>
      </c>
      <c r="AF7" s="13">
        <f ca="1">OFFSET(明细!$C$1,ROW(4:4)+(COLUMN(AB4)-1)*15,MATCH($B$1,明细!$D$1:$F$1,0))</f>
        <v>0</v>
      </c>
      <c r="AG7" s="13">
        <f ca="1">OFFSET(明细!$C$1,ROW(4:4)+(COLUMN(AC4)-1)*15,MATCH($B$1,明细!$D$1:$F$1,0))</f>
        <v>0</v>
      </c>
      <c r="AH7" s="13">
        <f ca="1">OFFSET(明细!$C$1,ROW(4:4)+(COLUMN(AD4)-1)*15,MATCH($B$1,明细!$D$1:$F$1,0))</f>
        <v>0</v>
      </c>
      <c r="AI7" s="13">
        <f ca="1">OFFSET(明细!$C$1,ROW(4:4)+(COLUMN(AE4)-1)*15,MATCH($B$1,明细!$D$1:$F$1,0))</f>
        <v>0</v>
      </c>
    </row>
    <row r="8" customHeight="1" spans="1:35">
      <c r="A8" s="13">
        <v>2123647</v>
      </c>
      <c r="B8" s="13" t="s">
        <v>10</v>
      </c>
      <c r="C8" s="13">
        <f ca="1" t="shared" si="0"/>
        <v>3831</v>
      </c>
      <c r="D8" s="14">
        <f ca="1" t="shared" si="1"/>
        <v>425.666666666667</v>
      </c>
      <c r="E8" s="13">
        <f ca="1">OFFSET(明细!$C$1,ROW(5:5)+(COLUMN(A5)-1)*15,MATCH($B$1,明细!$D$1:$F$1,0))</f>
        <v>309</v>
      </c>
      <c r="F8" s="13">
        <f ca="1">OFFSET(明细!$C$1,ROW(5:5)+(COLUMN(B5)-1)*15,MATCH($B$1,明细!$D$1:$F$1,0))</f>
        <v>291</v>
      </c>
      <c r="G8" s="13">
        <f ca="1">OFFSET(明细!$C$1,ROW(5:5)+(COLUMN(C5)-1)*15,MATCH($B$1,明细!$D$1:$F$1,0))</f>
        <v>573</v>
      </c>
      <c r="H8" s="13">
        <f ca="1">OFFSET(明细!$C$1,ROW(5:5)+(COLUMN(D5)-1)*15,MATCH($B$1,明细!$D$1:$F$1,0))</f>
        <v>612</v>
      </c>
      <c r="I8" s="13">
        <f ca="1">OFFSET(明细!$C$1,ROW(5:5)+(COLUMN(E5)-1)*15,MATCH($B$1,明细!$D$1:$F$1,0))</f>
        <v>462</v>
      </c>
      <c r="J8" s="13">
        <f ca="1">OFFSET(明细!$C$1,ROW(5:5)+(COLUMN(F5)-1)*15,MATCH($B$1,明细!$D$1:$F$1,0))</f>
        <v>398</v>
      </c>
      <c r="K8" s="13">
        <f ca="1">OFFSET(明细!$C$1,ROW(5:5)+(COLUMN(G5)-1)*15,MATCH($B$1,明细!$D$1:$F$1,0))</f>
        <v>420</v>
      </c>
      <c r="L8" s="13">
        <f ca="1">OFFSET(明细!$C$1,ROW(5:5)+(COLUMN(H5)-1)*15,MATCH($B$1,明细!$D$1:$F$1,0))</f>
        <v>299</v>
      </c>
      <c r="M8" s="13">
        <f ca="1">OFFSET(明细!$C$1,ROW(5:5)+(COLUMN(I5)-1)*15,MATCH($B$1,明细!$D$1:$F$1,0))</f>
        <v>467</v>
      </c>
      <c r="N8" s="13">
        <f ca="1">OFFSET(明细!$C$1,ROW(5:5)+(COLUMN(J5)-1)*15,MATCH($B$1,明细!$D$1:$F$1,0))</f>
        <v>0</v>
      </c>
      <c r="O8" s="13">
        <f ca="1">OFFSET(明细!$C$1,ROW(5:5)+(COLUMN(K5)-1)*15,MATCH($B$1,明细!$D$1:$F$1,0))</f>
        <v>0</v>
      </c>
      <c r="P8" s="13">
        <f ca="1">OFFSET(明细!$C$1,ROW(5:5)+(COLUMN(L5)-1)*15,MATCH($B$1,明细!$D$1:$F$1,0))</f>
        <v>0</v>
      </c>
      <c r="Q8" s="13">
        <f ca="1">OFFSET(明细!$C$1,ROW(5:5)+(COLUMN(M5)-1)*15,MATCH($B$1,明细!$D$1:$F$1,0))</f>
        <v>0</v>
      </c>
      <c r="R8" s="13">
        <f ca="1">OFFSET(明细!$C$1,ROW(5:5)+(COLUMN(N5)-1)*15,MATCH($B$1,明细!$D$1:$F$1,0))</f>
        <v>0</v>
      </c>
      <c r="S8" s="13">
        <f ca="1">OFFSET(明细!$C$1,ROW(5:5)+(COLUMN(O5)-1)*15,MATCH($B$1,明细!$D$1:$F$1,0))</f>
        <v>0</v>
      </c>
      <c r="T8" s="13">
        <f ca="1">OFFSET(明细!$C$1,ROW(5:5)+(COLUMN(P5)-1)*15,MATCH($B$1,明细!$D$1:$F$1,0))</f>
        <v>0</v>
      </c>
      <c r="U8" s="13">
        <f ca="1">OFFSET(明细!$C$1,ROW(5:5)+(COLUMN(Q5)-1)*15,MATCH($B$1,明细!$D$1:$F$1,0))</f>
        <v>0</v>
      </c>
      <c r="V8" s="13">
        <f ca="1">OFFSET(明细!$C$1,ROW(5:5)+(COLUMN(R5)-1)*15,MATCH($B$1,明细!$D$1:$F$1,0))</f>
        <v>0</v>
      </c>
      <c r="W8" s="13">
        <f ca="1">OFFSET(明细!$C$1,ROW(5:5)+(COLUMN(S5)-1)*15,MATCH($B$1,明细!$D$1:$F$1,0))</f>
        <v>0</v>
      </c>
      <c r="X8" s="13">
        <f ca="1">OFFSET(明细!$C$1,ROW(5:5)+(COLUMN(T5)-1)*15,MATCH($B$1,明细!$D$1:$F$1,0))</f>
        <v>0</v>
      </c>
      <c r="Y8" s="13">
        <f ca="1">OFFSET(明细!$C$1,ROW(5:5)+(COLUMN(U5)-1)*15,MATCH($B$1,明细!$D$1:$F$1,0))</f>
        <v>0</v>
      </c>
      <c r="Z8" s="13">
        <f ca="1">OFFSET(明细!$C$1,ROW(5:5)+(COLUMN(V5)-1)*15,MATCH($B$1,明细!$D$1:$F$1,0))</f>
        <v>0</v>
      </c>
      <c r="AA8" s="13">
        <f ca="1">OFFSET(明细!$C$1,ROW(5:5)+(COLUMN(W5)-1)*15,MATCH($B$1,明细!$D$1:$F$1,0))</f>
        <v>0</v>
      </c>
      <c r="AB8" s="13">
        <f ca="1">OFFSET(明细!$C$1,ROW(5:5)+(COLUMN(X5)-1)*15,MATCH($B$1,明细!$D$1:$F$1,0))</f>
        <v>0</v>
      </c>
      <c r="AC8" s="13">
        <f ca="1">OFFSET(明细!$C$1,ROW(5:5)+(COLUMN(Y5)-1)*15,MATCH($B$1,明细!$D$1:$F$1,0))</f>
        <v>0</v>
      </c>
      <c r="AD8" s="13">
        <f ca="1">OFFSET(明细!$C$1,ROW(5:5)+(COLUMN(Z5)-1)*15,MATCH($B$1,明细!$D$1:$F$1,0))</f>
        <v>0</v>
      </c>
      <c r="AE8" s="13">
        <f ca="1">OFFSET(明细!$C$1,ROW(5:5)+(COLUMN(AA5)-1)*15,MATCH($B$1,明细!$D$1:$F$1,0))</f>
        <v>0</v>
      </c>
      <c r="AF8" s="13">
        <f ca="1">OFFSET(明细!$C$1,ROW(5:5)+(COLUMN(AB5)-1)*15,MATCH($B$1,明细!$D$1:$F$1,0))</f>
        <v>0</v>
      </c>
      <c r="AG8" s="13">
        <f ca="1">OFFSET(明细!$C$1,ROW(5:5)+(COLUMN(AC5)-1)*15,MATCH($B$1,明细!$D$1:$F$1,0))</f>
        <v>0</v>
      </c>
      <c r="AH8" s="13">
        <f ca="1">OFFSET(明细!$C$1,ROW(5:5)+(COLUMN(AD5)-1)*15,MATCH($B$1,明细!$D$1:$F$1,0))</f>
        <v>0</v>
      </c>
      <c r="AI8" s="13">
        <f ca="1">OFFSET(明细!$C$1,ROW(5:5)+(COLUMN(AE5)-1)*15,MATCH($B$1,明细!$D$1:$F$1,0))</f>
        <v>0</v>
      </c>
    </row>
    <row r="9" customHeight="1" spans="1:35">
      <c r="A9" s="13">
        <v>1458238</v>
      </c>
      <c r="B9" s="13" t="s">
        <v>11</v>
      </c>
      <c r="C9" s="13">
        <f ca="1" t="shared" si="0"/>
        <v>5216</v>
      </c>
      <c r="D9" s="14">
        <f ca="1" t="shared" si="1"/>
        <v>579.555555555556</v>
      </c>
      <c r="E9" s="13">
        <f ca="1">OFFSET(明细!$C$1,ROW(6:6)+(COLUMN(A6)-1)*15,MATCH($B$1,明细!$D$1:$F$1,0))</f>
        <v>543</v>
      </c>
      <c r="F9" s="13">
        <f ca="1">OFFSET(明细!$C$1,ROW(6:6)+(COLUMN(B6)-1)*15,MATCH($B$1,明细!$D$1:$F$1,0))</f>
        <v>694</v>
      </c>
      <c r="G9" s="13">
        <f ca="1">OFFSET(明细!$C$1,ROW(6:6)+(COLUMN(C6)-1)*15,MATCH($B$1,明细!$D$1:$F$1,0))</f>
        <v>732</v>
      </c>
      <c r="H9" s="13">
        <f ca="1">OFFSET(明细!$C$1,ROW(6:6)+(COLUMN(D6)-1)*15,MATCH($B$1,明细!$D$1:$F$1,0))</f>
        <v>704</v>
      </c>
      <c r="I9" s="13">
        <f ca="1">OFFSET(明细!$C$1,ROW(6:6)+(COLUMN(E6)-1)*15,MATCH($B$1,明细!$D$1:$F$1,0))</f>
        <v>790</v>
      </c>
      <c r="J9" s="13">
        <f ca="1">OFFSET(明细!$C$1,ROW(6:6)+(COLUMN(F6)-1)*15,MATCH($B$1,明细!$D$1:$F$1,0))</f>
        <v>517</v>
      </c>
      <c r="K9" s="13">
        <f ca="1">OFFSET(明细!$C$1,ROW(6:6)+(COLUMN(G6)-1)*15,MATCH($B$1,明细!$D$1:$F$1,0))</f>
        <v>295</v>
      </c>
      <c r="L9" s="13">
        <f ca="1">OFFSET(明细!$C$1,ROW(6:6)+(COLUMN(H6)-1)*15,MATCH($B$1,明细!$D$1:$F$1,0))</f>
        <v>345</v>
      </c>
      <c r="M9" s="13">
        <f ca="1">OFFSET(明细!$C$1,ROW(6:6)+(COLUMN(I6)-1)*15,MATCH($B$1,明细!$D$1:$F$1,0))</f>
        <v>596</v>
      </c>
      <c r="N9" s="13">
        <f ca="1">OFFSET(明细!$C$1,ROW(6:6)+(COLUMN(J6)-1)*15,MATCH($B$1,明细!$D$1:$F$1,0))</f>
        <v>0</v>
      </c>
      <c r="O9" s="13">
        <f ca="1">OFFSET(明细!$C$1,ROW(6:6)+(COLUMN(K6)-1)*15,MATCH($B$1,明细!$D$1:$F$1,0))</f>
        <v>0</v>
      </c>
      <c r="P9" s="13">
        <f ca="1">OFFSET(明细!$C$1,ROW(6:6)+(COLUMN(L6)-1)*15,MATCH($B$1,明细!$D$1:$F$1,0))</f>
        <v>0</v>
      </c>
      <c r="Q9" s="13">
        <f ca="1">OFFSET(明细!$C$1,ROW(6:6)+(COLUMN(M6)-1)*15,MATCH($B$1,明细!$D$1:$F$1,0))</f>
        <v>0</v>
      </c>
      <c r="R9" s="13">
        <f ca="1">OFFSET(明细!$C$1,ROW(6:6)+(COLUMN(N6)-1)*15,MATCH($B$1,明细!$D$1:$F$1,0))</f>
        <v>0</v>
      </c>
      <c r="S9" s="13">
        <f ca="1">OFFSET(明细!$C$1,ROW(6:6)+(COLUMN(O6)-1)*15,MATCH($B$1,明细!$D$1:$F$1,0))</f>
        <v>0</v>
      </c>
      <c r="T9" s="13">
        <f ca="1">OFFSET(明细!$C$1,ROW(6:6)+(COLUMN(P6)-1)*15,MATCH($B$1,明细!$D$1:$F$1,0))</f>
        <v>0</v>
      </c>
      <c r="U9" s="13">
        <f ca="1">OFFSET(明细!$C$1,ROW(6:6)+(COLUMN(Q6)-1)*15,MATCH($B$1,明细!$D$1:$F$1,0))</f>
        <v>0</v>
      </c>
      <c r="V9" s="13">
        <f ca="1">OFFSET(明细!$C$1,ROW(6:6)+(COLUMN(R6)-1)*15,MATCH($B$1,明细!$D$1:$F$1,0))</f>
        <v>0</v>
      </c>
      <c r="W9" s="13">
        <f ca="1">OFFSET(明细!$C$1,ROW(6:6)+(COLUMN(S6)-1)*15,MATCH($B$1,明细!$D$1:$F$1,0))</f>
        <v>0</v>
      </c>
      <c r="X9" s="13">
        <f ca="1">OFFSET(明细!$C$1,ROW(6:6)+(COLUMN(T6)-1)*15,MATCH($B$1,明细!$D$1:$F$1,0))</f>
        <v>0</v>
      </c>
      <c r="Y9" s="13">
        <f ca="1">OFFSET(明细!$C$1,ROW(6:6)+(COLUMN(U6)-1)*15,MATCH($B$1,明细!$D$1:$F$1,0))</f>
        <v>0</v>
      </c>
      <c r="Z9" s="13">
        <f ca="1">OFFSET(明细!$C$1,ROW(6:6)+(COLUMN(V6)-1)*15,MATCH($B$1,明细!$D$1:$F$1,0))</f>
        <v>0</v>
      </c>
      <c r="AA9" s="13">
        <f ca="1">OFFSET(明细!$C$1,ROW(6:6)+(COLUMN(W6)-1)*15,MATCH($B$1,明细!$D$1:$F$1,0))</f>
        <v>0</v>
      </c>
      <c r="AB9" s="13">
        <f ca="1">OFFSET(明细!$C$1,ROW(6:6)+(COLUMN(X6)-1)*15,MATCH($B$1,明细!$D$1:$F$1,0))</f>
        <v>0</v>
      </c>
      <c r="AC9" s="13">
        <f ca="1">OFFSET(明细!$C$1,ROW(6:6)+(COLUMN(Y6)-1)*15,MATCH($B$1,明细!$D$1:$F$1,0))</f>
        <v>0</v>
      </c>
      <c r="AD9" s="13">
        <f ca="1">OFFSET(明细!$C$1,ROW(6:6)+(COLUMN(Z6)-1)*15,MATCH($B$1,明细!$D$1:$F$1,0))</f>
        <v>0</v>
      </c>
      <c r="AE9" s="13">
        <f ca="1">OFFSET(明细!$C$1,ROW(6:6)+(COLUMN(AA6)-1)*15,MATCH($B$1,明细!$D$1:$F$1,0))</f>
        <v>0</v>
      </c>
      <c r="AF9" s="13">
        <f ca="1">OFFSET(明细!$C$1,ROW(6:6)+(COLUMN(AB6)-1)*15,MATCH($B$1,明细!$D$1:$F$1,0))</f>
        <v>0</v>
      </c>
      <c r="AG9" s="13">
        <f ca="1">OFFSET(明细!$C$1,ROW(6:6)+(COLUMN(AC6)-1)*15,MATCH($B$1,明细!$D$1:$F$1,0))</f>
        <v>0</v>
      </c>
      <c r="AH9" s="13">
        <f ca="1">OFFSET(明细!$C$1,ROW(6:6)+(COLUMN(AD6)-1)*15,MATCH($B$1,明细!$D$1:$F$1,0))</f>
        <v>0</v>
      </c>
      <c r="AI9" s="13">
        <f ca="1">OFFSET(明细!$C$1,ROW(6:6)+(COLUMN(AE6)-1)*15,MATCH($B$1,明细!$D$1:$F$1,0))</f>
        <v>0</v>
      </c>
    </row>
    <row r="10" customHeight="1" spans="1:35">
      <c r="A10" s="13">
        <v>1322013</v>
      </c>
      <c r="B10" s="13" t="s">
        <v>12</v>
      </c>
      <c r="C10" s="13">
        <f ca="1" t="shared" si="0"/>
        <v>4268</v>
      </c>
      <c r="D10" s="14">
        <f ca="1" t="shared" si="1"/>
        <v>474.222222222222</v>
      </c>
      <c r="E10" s="13">
        <f ca="1">OFFSET(明细!$C$1,ROW(7:7)+(COLUMN(A7)-1)*15,MATCH($B$1,明细!$D$1:$F$1,0))</f>
        <v>726</v>
      </c>
      <c r="F10" s="13">
        <f ca="1">OFFSET(明细!$C$1,ROW(7:7)+(COLUMN(B7)-1)*15,MATCH($B$1,明细!$D$1:$F$1,0))</f>
        <v>218</v>
      </c>
      <c r="G10" s="13">
        <f ca="1">OFFSET(明细!$C$1,ROW(7:7)+(COLUMN(C7)-1)*15,MATCH($B$1,明细!$D$1:$F$1,0))</f>
        <v>269</v>
      </c>
      <c r="H10" s="13">
        <f ca="1">OFFSET(明细!$C$1,ROW(7:7)+(COLUMN(D7)-1)*15,MATCH($B$1,明细!$D$1:$F$1,0))</f>
        <v>605</v>
      </c>
      <c r="I10" s="13">
        <f ca="1">OFFSET(明细!$C$1,ROW(7:7)+(COLUMN(E7)-1)*15,MATCH($B$1,明细!$D$1:$F$1,0))</f>
        <v>396</v>
      </c>
      <c r="J10" s="13">
        <f ca="1">OFFSET(明细!$C$1,ROW(7:7)+(COLUMN(F7)-1)*15,MATCH($B$1,明细!$D$1:$F$1,0))</f>
        <v>536</v>
      </c>
      <c r="K10" s="13">
        <f ca="1">OFFSET(明细!$C$1,ROW(7:7)+(COLUMN(G7)-1)*15,MATCH($B$1,明细!$D$1:$F$1,0))</f>
        <v>278</v>
      </c>
      <c r="L10" s="13">
        <f ca="1">OFFSET(明细!$C$1,ROW(7:7)+(COLUMN(H7)-1)*15,MATCH($B$1,明细!$D$1:$F$1,0))</f>
        <v>544</v>
      </c>
      <c r="M10" s="13">
        <f ca="1">OFFSET(明细!$C$1,ROW(7:7)+(COLUMN(I7)-1)*15,MATCH($B$1,明细!$D$1:$F$1,0))</f>
        <v>696</v>
      </c>
      <c r="N10" s="13">
        <f ca="1">OFFSET(明细!$C$1,ROW(7:7)+(COLUMN(J7)-1)*15,MATCH($B$1,明细!$D$1:$F$1,0))</f>
        <v>0</v>
      </c>
      <c r="O10" s="13">
        <f ca="1">OFFSET(明细!$C$1,ROW(7:7)+(COLUMN(K7)-1)*15,MATCH($B$1,明细!$D$1:$F$1,0))</f>
        <v>0</v>
      </c>
      <c r="P10" s="13">
        <f ca="1">OFFSET(明细!$C$1,ROW(7:7)+(COLUMN(L7)-1)*15,MATCH($B$1,明细!$D$1:$F$1,0))</f>
        <v>0</v>
      </c>
      <c r="Q10" s="13">
        <f ca="1">OFFSET(明细!$C$1,ROW(7:7)+(COLUMN(M7)-1)*15,MATCH($B$1,明细!$D$1:$F$1,0))</f>
        <v>0</v>
      </c>
      <c r="R10" s="13">
        <f ca="1">OFFSET(明细!$C$1,ROW(7:7)+(COLUMN(N7)-1)*15,MATCH($B$1,明细!$D$1:$F$1,0))</f>
        <v>0</v>
      </c>
      <c r="S10" s="13">
        <f ca="1">OFFSET(明细!$C$1,ROW(7:7)+(COLUMN(O7)-1)*15,MATCH($B$1,明细!$D$1:$F$1,0))</f>
        <v>0</v>
      </c>
      <c r="T10" s="13">
        <f ca="1">OFFSET(明细!$C$1,ROW(7:7)+(COLUMN(P7)-1)*15,MATCH($B$1,明细!$D$1:$F$1,0))</f>
        <v>0</v>
      </c>
      <c r="U10" s="13">
        <f ca="1">OFFSET(明细!$C$1,ROW(7:7)+(COLUMN(Q7)-1)*15,MATCH($B$1,明细!$D$1:$F$1,0))</f>
        <v>0</v>
      </c>
      <c r="V10" s="13">
        <f ca="1">OFFSET(明细!$C$1,ROW(7:7)+(COLUMN(R7)-1)*15,MATCH($B$1,明细!$D$1:$F$1,0))</f>
        <v>0</v>
      </c>
      <c r="W10" s="13">
        <f ca="1">OFFSET(明细!$C$1,ROW(7:7)+(COLUMN(S7)-1)*15,MATCH($B$1,明细!$D$1:$F$1,0))</f>
        <v>0</v>
      </c>
      <c r="X10" s="13">
        <f ca="1">OFFSET(明细!$C$1,ROW(7:7)+(COLUMN(T7)-1)*15,MATCH($B$1,明细!$D$1:$F$1,0))</f>
        <v>0</v>
      </c>
      <c r="Y10" s="13">
        <f ca="1">OFFSET(明细!$C$1,ROW(7:7)+(COLUMN(U7)-1)*15,MATCH($B$1,明细!$D$1:$F$1,0))</f>
        <v>0</v>
      </c>
      <c r="Z10" s="13">
        <f ca="1">OFFSET(明细!$C$1,ROW(7:7)+(COLUMN(V7)-1)*15,MATCH($B$1,明细!$D$1:$F$1,0))</f>
        <v>0</v>
      </c>
      <c r="AA10" s="13">
        <f ca="1">OFFSET(明细!$C$1,ROW(7:7)+(COLUMN(W7)-1)*15,MATCH($B$1,明细!$D$1:$F$1,0))</f>
        <v>0</v>
      </c>
      <c r="AB10" s="13">
        <f ca="1">OFFSET(明细!$C$1,ROW(7:7)+(COLUMN(X7)-1)*15,MATCH($B$1,明细!$D$1:$F$1,0))</f>
        <v>0</v>
      </c>
      <c r="AC10" s="13">
        <f ca="1">OFFSET(明细!$C$1,ROW(7:7)+(COLUMN(Y7)-1)*15,MATCH($B$1,明细!$D$1:$F$1,0))</f>
        <v>0</v>
      </c>
      <c r="AD10" s="13">
        <f ca="1">OFFSET(明细!$C$1,ROW(7:7)+(COLUMN(Z7)-1)*15,MATCH($B$1,明细!$D$1:$F$1,0))</f>
        <v>0</v>
      </c>
      <c r="AE10" s="13">
        <f ca="1">OFFSET(明细!$C$1,ROW(7:7)+(COLUMN(AA7)-1)*15,MATCH($B$1,明细!$D$1:$F$1,0))</f>
        <v>0</v>
      </c>
      <c r="AF10" s="13">
        <f ca="1">OFFSET(明细!$C$1,ROW(7:7)+(COLUMN(AB7)-1)*15,MATCH($B$1,明细!$D$1:$F$1,0))</f>
        <v>0</v>
      </c>
      <c r="AG10" s="13">
        <f ca="1">OFFSET(明细!$C$1,ROW(7:7)+(COLUMN(AC7)-1)*15,MATCH($B$1,明细!$D$1:$F$1,0))</f>
        <v>0</v>
      </c>
      <c r="AH10" s="13">
        <f ca="1">OFFSET(明细!$C$1,ROW(7:7)+(COLUMN(AD7)-1)*15,MATCH($B$1,明细!$D$1:$F$1,0))</f>
        <v>0</v>
      </c>
      <c r="AI10" s="13">
        <f ca="1">OFFSET(明细!$C$1,ROW(7:7)+(COLUMN(AE7)-1)*15,MATCH($B$1,明细!$D$1:$F$1,0))</f>
        <v>0</v>
      </c>
    </row>
    <row r="11" customHeight="1" spans="1:35">
      <c r="A11" s="13">
        <v>1458285</v>
      </c>
      <c r="B11" s="13" t="s">
        <v>13</v>
      </c>
      <c r="C11" s="13">
        <f ca="1" t="shared" si="0"/>
        <v>3757</v>
      </c>
      <c r="D11" s="14">
        <f ca="1" t="shared" si="1"/>
        <v>417.444444444444</v>
      </c>
      <c r="E11" s="13">
        <f ca="1">OFFSET(明细!$C$1,ROW(8:8)+(COLUMN(A8)-1)*15,MATCH($B$1,明细!$D$1:$F$1,0))</f>
        <v>502</v>
      </c>
      <c r="F11" s="13">
        <f ca="1">OFFSET(明细!$C$1,ROW(8:8)+(COLUMN(B8)-1)*15,MATCH($B$1,明细!$D$1:$F$1,0))</f>
        <v>285</v>
      </c>
      <c r="G11" s="13">
        <f ca="1">OFFSET(明细!$C$1,ROW(8:8)+(COLUMN(C8)-1)*15,MATCH($B$1,明细!$D$1:$F$1,0))</f>
        <v>249</v>
      </c>
      <c r="H11" s="13">
        <f ca="1">OFFSET(明细!$C$1,ROW(8:8)+(COLUMN(D8)-1)*15,MATCH($B$1,明细!$D$1:$F$1,0))</f>
        <v>338</v>
      </c>
      <c r="I11" s="13">
        <f ca="1">OFFSET(明细!$C$1,ROW(8:8)+(COLUMN(E8)-1)*15,MATCH($B$1,明细!$D$1:$F$1,0))</f>
        <v>573</v>
      </c>
      <c r="J11" s="13">
        <f ca="1">OFFSET(明细!$C$1,ROW(8:8)+(COLUMN(F8)-1)*15,MATCH($B$1,明细!$D$1:$F$1,0))</f>
        <v>613</v>
      </c>
      <c r="K11" s="13">
        <f ca="1">OFFSET(明细!$C$1,ROW(8:8)+(COLUMN(G8)-1)*15,MATCH($B$1,明细!$D$1:$F$1,0))</f>
        <v>296</v>
      </c>
      <c r="L11" s="13">
        <f ca="1">OFFSET(明细!$C$1,ROW(8:8)+(COLUMN(H8)-1)*15,MATCH($B$1,明细!$D$1:$F$1,0))</f>
        <v>434</v>
      </c>
      <c r="M11" s="13">
        <f ca="1">OFFSET(明细!$C$1,ROW(8:8)+(COLUMN(I8)-1)*15,MATCH($B$1,明细!$D$1:$F$1,0))</f>
        <v>467</v>
      </c>
      <c r="N11" s="13">
        <f ca="1">OFFSET(明细!$C$1,ROW(8:8)+(COLUMN(J8)-1)*15,MATCH($B$1,明细!$D$1:$F$1,0))</f>
        <v>0</v>
      </c>
      <c r="O11" s="13">
        <f ca="1">OFFSET(明细!$C$1,ROW(8:8)+(COLUMN(K8)-1)*15,MATCH($B$1,明细!$D$1:$F$1,0))</f>
        <v>0</v>
      </c>
      <c r="P11" s="13">
        <f ca="1">OFFSET(明细!$C$1,ROW(8:8)+(COLUMN(L8)-1)*15,MATCH($B$1,明细!$D$1:$F$1,0))</f>
        <v>0</v>
      </c>
      <c r="Q11" s="13">
        <f ca="1">OFFSET(明细!$C$1,ROW(8:8)+(COLUMN(M8)-1)*15,MATCH($B$1,明细!$D$1:$F$1,0))</f>
        <v>0</v>
      </c>
      <c r="R11" s="13">
        <f ca="1">OFFSET(明细!$C$1,ROW(8:8)+(COLUMN(N8)-1)*15,MATCH($B$1,明细!$D$1:$F$1,0))</f>
        <v>0</v>
      </c>
      <c r="S11" s="13">
        <f ca="1">OFFSET(明细!$C$1,ROW(8:8)+(COLUMN(O8)-1)*15,MATCH($B$1,明细!$D$1:$F$1,0))</f>
        <v>0</v>
      </c>
      <c r="T11" s="13">
        <f ca="1">OFFSET(明细!$C$1,ROW(8:8)+(COLUMN(P8)-1)*15,MATCH($B$1,明细!$D$1:$F$1,0))</f>
        <v>0</v>
      </c>
      <c r="U11" s="13">
        <f ca="1">OFFSET(明细!$C$1,ROW(8:8)+(COLUMN(Q8)-1)*15,MATCH($B$1,明细!$D$1:$F$1,0))</f>
        <v>0</v>
      </c>
      <c r="V11" s="13">
        <f ca="1">OFFSET(明细!$C$1,ROW(8:8)+(COLUMN(R8)-1)*15,MATCH($B$1,明细!$D$1:$F$1,0))</f>
        <v>0</v>
      </c>
      <c r="W11" s="13">
        <f ca="1">OFFSET(明细!$C$1,ROW(8:8)+(COLUMN(S8)-1)*15,MATCH($B$1,明细!$D$1:$F$1,0))</f>
        <v>0</v>
      </c>
      <c r="X11" s="13">
        <f ca="1">OFFSET(明细!$C$1,ROW(8:8)+(COLUMN(T8)-1)*15,MATCH($B$1,明细!$D$1:$F$1,0))</f>
        <v>0</v>
      </c>
      <c r="Y11" s="13">
        <f ca="1">OFFSET(明细!$C$1,ROW(8:8)+(COLUMN(U8)-1)*15,MATCH($B$1,明细!$D$1:$F$1,0))</f>
        <v>0</v>
      </c>
      <c r="Z11" s="13">
        <f ca="1">OFFSET(明细!$C$1,ROW(8:8)+(COLUMN(V8)-1)*15,MATCH($B$1,明细!$D$1:$F$1,0))</f>
        <v>0</v>
      </c>
      <c r="AA11" s="13">
        <f ca="1">OFFSET(明细!$C$1,ROW(8:8)+(COLUMN(W8)-1)*15,MATCH($B$1,明细!$D$1:$F$1,0))</f>
        <v>0</v>
      </c>
      <c r="AB11" s="13">
        <f ca="1">OFFSET(明细!$C$1,ROW(8:8)+(COLUMN(X8)-1)*15,MATCH($B$1,明细!$D$1:$F$1,0))</f>
        <v>0</v>
      </c>
      <c r="AC11" s="13">
        <f ca="1">OFFSET(明细!$C$1,ROW(8:8)+(COLUMN(Y8)-1)*15,MATCH($B$1,明细!$D$1:$F$1,0))</f>
        <v>0</v>
      </c>
      <c r="AD11" s="13">
        <f ca="1">OFFSET(明细!$C$1,ROW(8:8)+(COLUMN(Z8)-1)*15,MATCH($B$1,明细!$D$1:$F$1,0))</f>
        <v>0</v>
      </c>
      <c r="AE11" s="13">
        <f ca="1">OFFSET(明细!$C$1,ROW(8:8)+(COLUMN(AA8)-1)*15,MATCH($B$1,明细!$D$1:$F$1,0))</f>
        <v>0</v>
      </c>
      <c r="AF11" s="13">
        <f ca="1">OFFSET(明细!$C$1,ROW(8:8)+(COLUMN(AB8)-1)*15,MATCH($B$1,明细!$D$1:$F$1,0))</f>
        <v>0</v>
      </c>
      <c r="AG11" s="13">
        <f ca="1">OFFSET(明细!$C$1,ROW(8:8)+(COLUMN(AC8)-1)*15,MATCH($B$1,明细!$D$1:$F$1,0))</f>
        <v>0</v>
      </c>
      <c r="AH11" s="13">
        <f ca="1">OFFSET(明细!$C$1,ROW(8:8)+(COLUMN(AD8)-1)*15,MATCH($B$1,明细!$D$1:$F$1,0))</f>
        <v>0</v>
      </c>
      <c r="AI11" s="13">
        <f ca="1">OFFSET(明细!$C$1,ROW(8:8)+(COLUMN(AE8)-1)*15,MATCH($B$1,明细!$D$1:$F$1,0))</f>
        <v>0</v>
      </c>
    </row>
    <row r="12" customHeight="1" spans="1:35">
      <c r="A12" s="13">
        <v>2651127</v>
      </c>
      <c r="B12" s="13" t="s">
        <v>14</v>
      </c>
      <c r="C12" s="13">
        <f ca="1" t="shared" si="0"/>
        <v>4344</v>
      </c>
      <c r="D12" s="14">
        <f ca="1" t="shared" si="1"/>
        <v>482.666666666667</v>
      </c>
      <c r="E12" s="13">
        <f ca="1">OFFSET(明细!$C$1,ROW(9:9)+(COLUMN(A9)-1)*15,MATCH($B$1,明细!$D$1:$F$1,0))</f>
        <v>264</v>
      </c>
      <c r="F12" s="13">
        <f ca="1">OFFSET(明细!$C$1,ROW(9:9)+(COLUMN(B9)-1)*15,MATCH($B$1,明细!$D$1:$F$1,0))</f>
        <v>583</v>
      </c>
      <c r="G12" s="13">
        <f ca="1">OFFSET(明细!$C$1,ROW(9:9)+(COLUMN(C9)-1)*15,MATCH($B$1,明细!$D$1:$F$1,0))</f>
        <v>678</v>
      </c>
      <c r="H12" s="13">
        <f ca="1">OFFSET(明细!$C$1,ROW(9:9)+(COLUMN(D9)-1)*15,MATCH($B$1,明细!$D$1:$F$1,0))</f>
        <v>215</v>
      </c>
      <c r="I12" s="13">
        <f ca="1">OFFSET(明细!$C$1,ROW(9:9)+(COLUMN(E9)-1)*15,MATCH($B$1,明细!$D$1:$F$1,0))</f>
        <v>327</v>
      </c>
      <c r="J12" s="13">
        <f ca="1">OFFSET(明细!$C$1,ROW(9:9)+(COLUMN(F9)-1)*15,MATCH($B$1,明细!$D$1:$F$1,0))</f>
        <v>494</v>
      </c>
      <c r="K12" s="13">
        <f ca="1">OFFSET(明细!$C$1,ROW(9:9)+(COLUMN(G9)-1)*15,MATCH($B$1,明细!$D$1:$F$1,0))</f>
        <v>747</v>
      </c>
      <c r="L12" s="13">
        <f ca="1">OFFSET(明细!$C$1,ROW(9:9)+(COLUMN(H9)-1)*15,MATCH($B$1,明细!$D$1:$F$1,0))</f>
        <v>740</v>
      </c>
      <c r="M12" s="13">
        <f ca="1">OFFSET(明细!$C$1,ROW(9:9)+(COLUMN(I9)-1)*15,MATCH($B$1,明细!$D$1:$F$1,0))</f>
        <v>296</v>
      </c>
      <c r="N12" s="13">
        <f ca="1">OFFSET(明细!$C$1,ROW(9:9)+(COLUMN(J9)-1)*15,MATCH($B$1,明细!$D$1:$F$1,0))</f>
        <v>0</v>
      </c>
      <c r="O12" s="13">
        <f ca="1">OFFSET(明细!$C$1,ROW(9:9)+(COLUMN(K9)-1)*15,MATCH($B$1,明细!$D$1:$F$1,0))</f>
        <v>0</v>
      </c>
      <c r="P12" s="13">
        <f ca="1">OFFSET(明细!$C$1,ROW(9:9)+(COLUMN(L9)-1)*15,MATCH($B$1,明细!$D$1:$F$1,0))</f>
        <v>0</v>
      </c>
      <c r="Q12" s="13">
        <f ca="1">OFFSET(明细!$C$1,ROW(9:9)+(COLUMN(M9)-1)*15,MATCH($B$1,明细!$D$1:$F$1,0))</f>
        <v>0</v>
      </c>
      <c r="R12" s="13">
        <f ca="1">OFFSET(明细!$C$1,ROW(9:9)+(COLUMN(N9)-1)*15,MATCH($B$1,明细!$D$1:$F$1,0))</f>
        <v>0</v>
      </c>
      <c r="S12" s="13">
        <f ca="1">OFFSET(明细!$C$1,ROW(9:9)+(COLUMN(O9)-1)*15,MATCH($B$1,明细!$D$1:$F$1,0))</f>
        <v>0</v>
      </c>
      <c r="T12" s="13">
        <f ca="1">OFFSET(明细!$C$1,ROW(9:9)+(COLUMN(P9)-1)*15,MATCH($B$1,明细!$D$1:$F$1,0))</f>
        <v>0</v>
      </c>
      <c r="U12" s="13">
        <f ca="1">OFFSET(明细!$C$1,ROW(9:9)+(COLUMN(Q9)-1)*15,MATCH($B$1,明细!$D$1:$F$1,0))</f>
        <v>0</v>
      </c>
      <c r="V12" s="13">
        <f ca="1">OFFSET(明细!$C$1,ROW(9:9)+(COLUMN(R9)-1)*15,MATCH($B$1,明细!$D$1:$F$1,0))</f>
        <v>0</v>
      </c>
      <c r="W12" s="13">
        <f ca="1">OFFSET(明细!$C$1,ROW(9:9)+(COLUMN(S9)-1)*15,MATCH($B$1,明细!$D$1:$F$1,0))</f>
        <v>0</v>
      </c>
      <c r="X12" s="13">
        <f ca="1">OFFSET(明细!$C$1,ROW(9:9)+(COLUMN(T9)-1)*15,MATCH($B$1,明细!$D$1:$F$1,0))</f>
        <v>0</v>
      </c>
      <c r="Y12" s="13">
        <f ca="1">OFFSET(明细!$C$1,ROW(9:9)+(COLUMN(U9)-1)*15,MATCH($B$1,明细!$D$1:$F$1,0))</f>
        <v>0</v>
      </c>
      <c r="Z12" s="13">
        <f ca="1">OFFSET(明细!$C$1,ROW(9:9)+(COLUMN(V9)-1)*15,MATCH($B$1,明细!$D$1:$F$1,0))</f>
        <v>0</v>
      </c>
      <c r="AA12" s="13">
        <f ca="1">OFFSET(明细!$C$1,ROW(9:9)+(COLUMN(W9)-1)*15,MATCH($B$1,明细!$D$1:$F$1,0))</f>
        <v>0</v>
      </c>
      <c r="AB12" s="13">
        <f ca="1">OFFSET(明细!$C$1,ROW(9:9)+(COLUMN(X9)-1)*15,MATCH($B$1,明细!$D$1:$F$1,0))</f>
        <v>0</v>
      </c>
      <c r="AC12" s="13">
        <f ca="1">OFFSET(明细!$C$1,ROW(9:9)+(COLUMN(Y9)-1)*15,MATCH($B$1,明细!$D$1:$F$1,0))</f>
        <v>0</v>
      </c>
      <c r="AD12" s="13">
        <f ca="1">OFFSET(明细!$C$1,ROW(9:9)+(COLUMN(Z9)-1)*15,MATCH($B$1,明细!$D$1:$F$1,0))</f>
        <v>0</v>
      </c>
      <c r="AE12" s="13">
        <f ca="1">OFFSET(明细!$C$1,ROW(9:9)+(COLUMN(AA9)-1)*15,MATCH($B$1,明细!$D$1:$F$1,0))</f>
        <v>0</v>
      </c>
      <c r="AF12" s="13">
        <f ca="1">OFFSET(明细!$C$1,ROW(9:9)+(COLUMN(AB9)-1)*15,MATCH($B$1,明细!$D$1:$F$1,0))</f>
        <v>0</v>
      </c>
      <c r="AG12" s="13">
        <f ca="1">OFFSET(明细!$C$1,ROW(9:9)+(COLUMN(AC9)-1)*15,MATCH($B$1,明细!$D$1:$F$1,0))</f>
        <v>0</v>
      </c>
      <c r="AH12" s="13">
        <f ca="1">OFFSET(明细!$C$1,ROW(9:9)+(COLUMN(AD9)-1)*15,MATCH($B$1,明细!$D$1:$F$1,0))</f>
        <v>0</v>
      </c>
      <c r="AI12" s="13">
        <f ca="1">OFFSET(明细!$C$1,ROW(9:9)+(COLUMN(AE9)-1)*15,MATCH($B$1,明细!$D$1:$F$1,0))</f>
        <v>0</v>
      </c>
    </row>
    <row r="13" customHeight="1" spans="1:35">
      <c r="A13" s="13">
        <v>1321958</v>
      </c>
      <c r="B13" s="13" t="s">
        <v>15</v>
      </c>
      <c r="C13" s="13">
        <f ca="1" t="shared" si="0"/>
        <v>5073</v>
      </c>
      <c r="D13" s="14">
        <f ca="1" t="shared" si="1"/>
        <v>563.666666666667</v>
      </c>
      <c r="E13" s="13">
        <f ca="1">OFFSET(明细!$C$1,ROW(10:10)+(COLUMN(A10)-1)*15,MATCH($B$1,明细!$D$1:$F$1,0))</f>
        <v>330</v>
      </c>
      <c r="F13" s="13">
        <f ca="1">OFFSET(明细!$C$1,ROW(10:10)+(COLUMN(B10)-1)*15,MATCH($B$1,明细!$D$1:$F$1,0))</f>
        <v>613</v>
      </c>
      <c r="G13" s="13">
        <f ca="1">OFFSET(明细!$C$1,ROW(10:10)+(COLUMN(C10)-1)*15,MATCH($B$1,明细!$D$1:$F$1,0))</f>
        <v>498</v>
      </c>
      <c r="H13" s="13">
        <f ca="1">OFFSET(明细!$C$1,ROW(10:10)+(COLUMN(D10)-1)*15,MATCH($B$1,明细!$D$1:$F$1,0))</f>
        <v>618</v>
      </c>
      <c r="I13" s="13">
        <f ca="1">OFFSET(明细!$C$1,ROW(10:10)+(COLUMN(E10)-1)*15,MATCH($B$1,明细!$D$1:$F$1,0))</f>
        <v>431</v>
      </c>
      <c r="J13" s="13">
        <f ca="1">OFFSET(明细!$C$1,ROW(10:10)+(COLUMN(F10)-1)*15,MATCH($B$1,明细!$D$1:$F$1,0))</f>
        <v>764</v>
      </c>
      <c r="K13" s="13">
        <f ca="1">OFFSET(明细!$C$1,ROW(10:10)+(COLUMN(G10)-1)*15,MATCH($B$1,明细!$D$1:$F$1,0))</f>
        <v>303</v>
      </c>
      <c r="L13" s="13">
        <f ca="1">OFFSET(明细!$C$1,ROW(10:10)+(COLUMN(H10)-1)*15,MATCH($B$1,明细!$D$1:$F$1,0))</f>
        <v>751</v>
      </c>
      <c r="M13" s="13">
        <f ca="1">OFFSET(明细!$C$1,ROW(10:10)+(COLUMN(I10)-1)*15,MATCH($B$1,明细!$D$1:$F$1,0))</f>
        <v>765</v>
      </c>
      <c r="N13" s="13">
        <f ca="1">OFFSET(明细!$C$1,ROW(10:10)+(COLUMN(J10)-1)*15,MATCH($B$1,明细!$D$1:$F$1,0))</f>
        <v>0</v>
      </c>
      <c r="O13" s="13">
        <f ca="1">OFFSET(明细!$C$1,ROW(10:10)+(COLUMN(K10)-1)*15,MATCH($B$1,明细!$D$1:$F$1,0))</f>
        <v>0</v>
      </c>
      <c r="P13" s="13">
        <f ca="1">OFFSET(明细!$C$1,ROW(10:10)+(COLUMN(L10)-1)*15,MATCH($B$1,明细!$D$1:$F$1,0))</f>
        <v>0</v>
      </c>
      <c r="Q13" s="13">
        <f ca="1">OFFSET(明细!$C$1,ROW(10:10)+(COLUMN(M10)-1)*15,MATCH($B$1,明细!$D$1:$F$1,0))</f>
        <v>0</v>
      </c>
      <c r="R13" s="13">
        <f ca="1">OFFSET(明细!$C$1,ROW(10:10)+(COLUMN(N10)-1)*15,MATCH($B$1,明细!$D$1:$F$1,0))</f>
        <v>0</v>
      </c>
      <c r="S13" s="13">
        <f ca="1">OFFSET(明细!$C$1,ROW(10:10)+(COLUMN(O10)-1)*15,MATCH($B$1,明细!$D$1:$F$1,0))</f>
        <v>0</v>
      </c>
      <c r="T13" s="13">
        <f ca="1">OFFSET(明细!$C$1,ROW(10:10)+(COLUMN(P10)-1)*15,MATCH($B$1,明细!$D$1:$F$1,0))</f>
        <v>0</v>
      </c>
      <c r="U13" s="13">
        <f ca="1">OFFSET(明细!$C$1,ROW(10:10)+(COLUMN(Q10)-1)*15,MATCH($B$1,明细!$D$1:$F$1,0))</f>
        <v>0</v>
      </c>
      <c r="V13" s="13">
        <f ca="1">OFFSET(明细!$C$1,ROW(10:10)+(COLUMN(R10)-1)*15,MATCH($B$1,明细!$D$1:$F$1,0))</f>
        <v>0</v>
      </c>
      <c r="W13" s="13">
        <f ca="1">OFFSET(明细!$C$1,ROW(10:10)+(COLUMN(S10)-1)*15,MATCH($B$1,明细!$D$1:$F$1,0))</f>
        <v>0</v>
      </c>
      <c r="X13" s="13">
        <f ca="1">OFFSET(明细!$C$1,ROW(10:10)+(COLUMN(T10)-1)*15,MATCH($B$1,明细!$D$1:$F$1,0))</f>
        <v>0</v>
      </c>
      <c r="Y13" s="13">
        <f ca="1">OFFSET(明细!$C$1,ROW(10:10)+(COLUMN(U10)-1)*15,MATCH($B$1,明细!$D$1:$F$1,0))</f>
        <v>0</v>
      </c>
      <c r="Z13" s="13">
        <f ca="1">OFFSET(明细!$C$1,ROW(10:10)+(COLUMN(V10)-1)*15,MATCH($B$1,明细!$D$1:$F$1,0))</f>
        <v>0</v>
      </c>
      <c r="AA13" s="13">
        <f ca="1">OFFSET(明细!$C$1,ROW(10:10)+(COLUMN(W10)-1)*15,MATCH($B$1,明细!$D$1:$F$1,0))</f>
        <v>0</v>
      </c>
      <c r="AB13" s="13">
        <f ca="1">OFFSET(明细!$C$1,ROW(10:10)+(COLUMN(X10)-1)*15,MATCH($B$1,明细!$D$1:$F$1,0))</f>
        <v>0</v>
      </c>
      <c r="AC13" s="13">
        <f ca="1">OFFSET(明细!$C$1,ROW(10:10)+(COLUMN(Y10)-1)*15,MATCH($B$1,明细!$D$1:$F$1,0))</f>
        <v>0</v>
      </c>
      <c r="AD13" s="13">
        <f ca="1">OFFSET(明细!$C$1,ROW(10:10)+(COLUMN(Z10)-1)*15,MATCH($B$1,明细!$D$1:$F$1,0))</f>
        <v>0</v>
      </c>
      <c r="AE13" s="13">
        <f ca="1">OFFSET(明细!$C$1,ROW(10:10)+(COLUMN(AA10)-1)*15,MATCH($B$1,明细!$D$1:$F$1,0))</f>
        <v>0</v>
      </c>
      <c r="AF13" s="13">
        <f ca="1">OFFSET(明细!$C$1,ROW(10:10)+(COLUMN(AB10)-1)*15,MATCH($B$1,明细!$D$1:$F$1,0))</f>
        <v>0</v>
      </c>
      <c r="AG13" s="13">
        <f ca="1">OFFSET(明细!$C$1,ROW(10:10)+(COLUMN(AC10)-1)*15,MATCH($B$1,明细!$D$1:$F$1,0))</f>
        <v>0</v>
      </c>
      <c r="AH13" s="13">
        <f ca="1">OFFSET(明细!$C$1,ROW(10:10)+(COLUMN(AD10)-1)*15,MATCH($B$1,明细!$D$1:$F$1,0))</f>
        <v>0</v>
      </c>
      <c r="AI13" s="13">
        <f ca="1">OFFSET(明细!$C$1,ROW(10:10)+(COLUMN(AE10)-1)*15,MATCH($B$1,明细!$D$1:$F$1,0))</f>
        <v>0</v>
      </c>
    </row>
    <row r="14" customHeight="1" spans="1:35">
      <c r="A14" s="13">
        <v>1804736</v>
      </c>
      <c r="B14" s="13" t="s">
        <v>16</v>
      </c>
      <c r="C14" s="13">
        <f ca="1" t="shared" si="0"/>
        <v>4554</v>
      </c>
      <c r="D14" s="14">
        <f ca="1" t="shared" si="1"/>
        <v>506</v>
      </c>
      <c r="E14" s="13">
        <f ca="1">OFFSET(明细!$C$1,ROW(11:11)+(COLUMN(A11)-1)*15,MATCH($B$1,明细!$D$1:$F$1,0))</f>
        <v>744</v>
      </c>
      <c r="F14" s="13">
        <f ca="1">OFFSET(明细!$C$1,ROW(11:11)+(COLUMN(B11)-1)*15,MATCH($B$1,明细!$D$1:$F$1,0))</f>
        <v>507</v>
      </c>
      <c r="G14" s="13">
        <f ca="1">OFFSET(明细!$C$1,ROW(11:11)+(COLUMN(C11)-1)*15,MATCH($B$1,明细!$D$1:$F$1,0))</f>
        <v>656</v>
      </c>
      <c r="H14" s="13">
        <f ca="1">OFFSET(明细!$C$1,ROW(11:11)+(COLUMN(D11)-1)*15,MATCH($B$1,明细!$D$1:$F$1,0))</f>
        <v>277</v>
      </c>
      <c r="I14" s="13">
        <f ca="1">OFFSET(明细!$C$1,ROW(11:11)+(COLUMN(E11)-1)*15,MATCH($B$1,明细!$D$1:$F$1,0))</f>
        <v>558</v>
      </c>
      <c r="J14" s="13">
        <f ca="1">OFFSET(明细!$C$1,ROW(11:11)+(COLUMN(F11)-1)*15,MATCH($B$1,明细!$D$1:$F$1,0))</f>
        <v>302</v>
      </c>
      <c r="K14" s="13">
        <f ca="1">OFFSET(明细!$C$1,ROW(11:11)+(COLUMN(G11)-1)*15,MATCH($B$1,明细!$D$1:$F$1,0))</f>
        <v>683</v>
      </c>
      <c r="L14" s="13">
        <f ca="1">OFFSET(明细!$C$1,ROW(11:11)+(COLUMN(H11)-1)*15,MATCH($B$1,明细!$D$1:$F$1,0))</f>
        <v>567</v>
      </c>
      <c r="M14" s="13">
        <f ca="1">OFFSET(明细!$C$1,ROW(11:11)+(COLUMN(I11)-1)*15,MATCH($B$1,明细!$D$1:$F$1,0))</f>
        <v>260</v>
      </c>
      <c r="N14" s="13">
        <f ca="1">OFFSET(明细!$C$1,ROW(11:11)+(COLUMN(J11)-1)*15,MATCH($B$1,明细!$D$1:$F$1,0))</f>
        <v>0</v>
      </c>
      <c r="O14" s="13">
        <f ca="1">OFFSET(明细!$C$1,ROW(11:11)+(COLUMN(K11)-1)*15,MATCH($B$1,明细!$D$1:$F$1,0))</f>
        <v>0</v>
      </c>
      <c r="P14" s="13">
        <f ca="1">OFFSET(明细!$C$1,ROW(11:11)+(COLUMN(L11)-1)*15,MATCH($B$1,明细!$D$1:$F$1,0))</f>
        <v>0</v>
      </c>
      <c r="Q14" s="13">
        <f ca="1">OFFSET(明细!$C$1,ROW(11:11)+(COLUMN(M11)-1)*15,MATCH($B$1,明细!$D$1:$F$1,0))</f>
        <v>0</v>
      </c>
      <c r="R14" s="13">
        <f ca="1">OFFSET(明细!$C$1,ROW(11:11)+(COLUMN(N11)-1)*15,MATCH($B$1,明细!$D$1:$F$1,0))</f>
        <v>0</v>
      </c>
      <c r="S14" s="13">
        <f ca="1">OFFSET(明细!$C$1,ROW(11:11)+(COLUMN(O11)-1)*15,MATCH($B$1,明细!$D$1:$F$1,0))</f>
        <v>0</v>
      </c>
      <c r="T14" s="13">
        <f ca="1">OFFSET(明细!$C$1,ROW(11:11)+(COLUMN(P11)-1)*15,MATCH($B$1,明细!$D$1:$F$1,0))</f>
        <v>0</v>
      </c>
      <c r="U14" s="13">
        <f ca="1">OFFSET(明细!$C$1,ROW(11:11)+(COLUMN(Q11)-1)*15,MATCH($B$1,明细!$D$1:$F$1,0))</f>
        <v>0</v>
      </c>
      <c r="V14" s="13">
        <f ca="1">OFFSET(明细!$C$1,ROW(11:11)+(COLUMN(R11)-1)*15,MATCH($B$1,明细!$D$1:$F$1,0))</f>
        <v>0</v>
      </c>
      <c r="W14" s="13">
        <f ca="1">OFFSET(明细!$C$1,ROW(11:11)+(COLUMN(S11)-1)*15,MATCH($B$1,明细!$D$1:$F$1,0))</f>
        <v>0</v>
      </c>
      <c r="X14" s="13">
        <f ca="1">OFFSET(明细!$C$1,ROW(11:11)+(COLUMN(T11)-1)*15,MATCH($B$1,明细!$D$1:$F$1,0))</f>
        <v>0</v>
      </c>
      <c r="Y14" s="13">
        <f ca="1">OFFSET(明细!$C$1,ROW(11:11)+(COLUMN(U11)-1)*15,MATCH($B$1,明细!$D$1:$F$1,0))</f>
        <v>0</v>
      </c>
      <c r="Z14" s="13">
        <f ca="1">OFFSET(明细!$C$1,ROW(11:11)+(COLUMN(V11)-1)*15,MATCH($B$1,明细!$D$1:$F$1,0))</f>
        <v>0</v>
      </c>
      <c r="AA14" s="13">
        <f ca="1">OFFSET(明细!$C$1,ROW(11:11)+(COLUMN(W11)-1)*15,MATCH($B$1,明细!$D$1:$F$1,0))</f>
        <v>0</v>
      </c>
      <c r="AB14" s="13">
        <f ca="1">OFFSET(明细!$C$1,ROW(11:11)+(COLUMN(X11)-1)*15,MATCH($B$1,明细!$D$1:$F$1,0))</f>
        <v>0</v>
      </c>
      <c r="AC14" s="13">
        <f ca="1">OFFSET(明细!$C$1,ROW(11:11)+(COLUMN(Y11)-1)*15,MATCH($B$1,明细!$D$1:$F$1,0))</f>
        <v>0</v>
      </c>
      <c r="AD14" s="13">
        <f ca="1">OFFSET(明细!$C$1,ROW(11:11)+(COLUMN(Z11)-1)*15,MATCH($B$1,明细!$D$1:$F$1,0))</f>
        <v>0</v>
      </c>
      <c r="AE14" s="13">
        <f ca="1">OFFSET(明细!$C$1,ROW(11:11)+(COLUMN(AA11)-1)*15,MATCH($B$1,明细!$D$1:$F$1,0))</f>
        <v>0</v>
      </c>
      <c r="AF14" s="13">
        <f ca="1">OFFSET(明细!$C$1,ROW(11:11)+(COLUMN(AB11)-1)*15,MATCH($B$1,明细!$D$1:$F$1,0))</f>
        <v>0</v>
      </c>
      <c r="AG14" s="13">
        <f ca="1">OFFSET(明细!$C$1,ROW(11:11)+(COLUMN(AC11)-1)*15,MATCH($B$1,明细!$D$1:$F$1,0))</f>
        <v>0</v>
      </c>
      <c r="AH14" s="13">
        <f ca="1">OFFSET(明细!$C$1,ROW(11:11)+(COLUMN(AD11)-1)*15,MATCH($B$1,明细!$D$1:$F$1,0))</f>
        <v>0</v>
      </c>
      <c r="AI14" s="13">
        <f ca="1">OFFSET(明细!$C$1,ROW(11:11)+(COLUMN(AE11)-1)*15,MATCH($B$1,明细!$D$1:$F$1,0))</f>
        <v>0</v>
      </c>
    </row>
    <row r="15" customHeight="1" spans="1:35">
      <c r="A15" s="13">
        <v>1841885</v>
      </c>
      <c r="B15" s="13" t="s">
        <v>17</v>
      </c>
      <c r="C15" s="13">
        <f ca="1" t="shared" si="0"/>
        <v>4101</v>
      </c>
      <c r="D15" s="14">
        <f ca="1" t="shared" si="1"/>
        <v>455.666666666667</v>
      </c>
      <c r="E15" s="13">
        <f ca="1">OFFSET(明细!$C$1,ROW(12:12)+(COLUMN(A12)-1)*15,MATCH($B$1,明细!$D$1:$F$1,0))</f>
        <v>671</v>
      </c>
      <c r="F15" s="13">
        <f ca="1">OFFSET(明细!$C$1,ROW(12:12)+(COLUMN(B12)-1)*15,MATCH($B$1,明细!$D$1:$F$1,0))</f>
        <v>449</v>
      </c>
      <c r="G15" s="13">
        <f ca="1">OFFSET(明细!$C$1,ROW(12:12)+(COLUMN(C12)-1)*15,MATCH($B$1,明细!$D$1:$F$1,0))</f>
        <v>739</v>
      </c>
      <c r="H15" s="13">
        <f ca="1">OFFSET(明细!$C$1,ROW(12:12)+(COLUMN(D12)-1)*15,MATCH($B$1,明细!$D$1:$F$1,0))</f>
        <v>478</v>
      </c>
      <c r="I15" s="13">
        <f ca="1">OFFSET(明细!$C$1,ROW(12:12)+(COLUMN(E12)-1)*15,MATCH($B$1,明细!$D$1:$F$1,0))</f>
        <v>204</v>
      </c>
      <c r="J15" s="13">
        <f ca="1">OFFSET(明细!$C$1,ROW(12:12)+(COLUMN(F12)-1)*15,MATCH($B$1,明细!$D$1:$F$1,0))</f>
        <v>238</v>
      </c>
      <c r="K15" s="13">
        <f ca="1">OFFSET(明细!$C$1,ROW(12:12)+(COLUMN(G12)-1)*15,MATCH($B$1,明细!$D$1:$F$1,0))</f>
        <v>481</v>
      </c>
      <c r="L15" s="13">
        <f ca="1">OFFSET(明细!$C$1,ROW(12:12)+(COLUMN(H12)-1)*15,MATCH($B$1,明细!$D$1:$F$1,0))</f>
        <v>409</v>
      </c>
      <c r="M15" s="13">
        <f ca="1">OFFSET(明细!$C$1,ROW(12:12)+(COLUMN(I12)-1)*15,MATCH($B$1,明细!$D$1:$F$1,0))</f>
        <v>432</v>
      </c>
      <c r="N15" s="13">
        <f ca="1">OFFSET(明细!$C$1,ROW(12:12)+(COLUMN(J12)-1)*15,MATCH($B$1,明细!$D$1:$F$1,0))</f>
        <v>0</v>
      </c>
      <c r="O15" s="13">
        <f ca="1">OFFSET(明细!$C$1,ROW(12:12)+(COLUMN(K12)-1)*15,MATCH($B$1,明细!$D$1:$F$1,0))</f>
        <v>0</v>
      </c>
      <c r="P15" s="13">
        <f ca="1">OFFSET(明细!$C$1,ROW(12:12)+(COLUMN(L12)-1)*15,MATCH($B$1,明细!$D$1:$F$1,0))</f>
        <v>0</v>
      </c>
      <c r="Q15" s="13">
        <f ca="1">OFFSET(明细!$C$1,ROW(12:12)+(COLUMN(M12)-1)*15,MATCH($B$1,明细!$D$1:$F$1,0))</f>
        <v>0</v>
      </c>
      <c r="R15" s="13">
        <f ca="1">OFFSET(明细!$C$1,ROW(12:12)+(COLUMN(N12)-1)*15,MATCH($B$1,明细!$D$1:$F$1,0))</f>
        <v>0</v>
      </c>
      <c r="S15" s="13">
        <f ca="1">OFFSET(明细!$C$1,ROW(12:12)+(COLUMN(O12)-1)*15,MATCH($B$1,明细!$D$1:$F$1,0))</f>
        <v>0</v>
      </c>
      <c r="T15" s="13">
        <f ca="1">OFFSET(明细!$C$1,ROW(12:12)+(COLUMN(P12)-1)*15,MATCH($B$1,明细!$D$1:$F$1,0))</f>
        <v>0</v>
      </c>
      <c r="U15" s="13">
        <f ca="1">OFFSET(明细!$C$1,ROW(12:12)+(COLUMN(Q12)-1)*15,MATCH($B$1,明细!$D$1:$F$1,0))</f>
        <v>0</v>
      </c>
      <c r="V15" s="13">
        <f ca="1">OFFSET(明细!$C$1,ROW(12:12)+(COLUMN(R12)-1)*15,MATCH($B$1,明细!$D$1:$F$1,0))</f>
        <v>0</v>
      </c>
      <c r="W15" s="13">
        <f ca="1">OFFSET(明细!$C$1,ROW(12:12)+(COLUMN(S12)-1)*15,MATCH($B$1,明细!$D$1:$F$1,0))</f>
        <v>0</v>
      </c>
      <c r="X15" s="13">
        <f ca="1">OFFSET(明细!$C$1,ROW(12:12)+(COLUMN(T12)-1)*15,MATCH($B$1,明细!$D$1:$F$1,0))</f>
        <v>0</v>
      </c>
      <c r="Y15" s="13">
        <f ca="1">OFFSET(明细!$C$1,ROW(12:12)+(COLUMN(U12)-1)*15,MATCH($B$1,明细!$D$1:$F$1,0))</f>
        <v>0</v>
      </c>
      <c r="Z15" s="13">
        <f ca="1">OFFSET(明细!$C$1,ROW(12:12)+(COLUMN(V12)-1)*15,MATCH($B$1,明细!$D$1:$F$1,0))</f>
        <v>0</v>
      </c>
      <c r="AA15" s="13">
        <f ca="1">OFFSET(明细!$C$1,ROW(12:12)+(COLUMN(W12)-1)*15,MATCH($B$1,明细!$D$1:$F$1,0))</f>
        <v>0</v>
      </c>
      <c r="AB15" s="13">
        <f ca="1">OFFSET(明细!$C$1,ROW(12:12)+(COLUMN(X12)-1)*15,MATCH($B$1,明细!$D$1:$F$1,0))</f>
        <v>0</v>
      </c>
      <c r="AC15" s="13">
        <f ca="1">OFFSET(明细!$C$1,ROW(12:12)+(COLUMN(Y12)-1)*15,MATCH($B$1,明细!$D$1:$F$1,0))</f>
        <v>0</v>
      </c>
      <c r="AD15" s="13">
        <f ca="1">OFFSET(明细!$C$1,ROW(12:12)+(COLUMN(Z12)-1)*15,MATCH($B$1,明细!$D$1:$F$1,0))</f>
        <v>0</v>
      </c>
      <c r="AE15" s="13">
        <f ca="1">OFFSET(明细!$C$1,ROW(12:12)+(COLUMN(AA12)-1)*15,MATCH($B$1,明细!$D$1:$F$1,0))</f>
        <v>0</v>
      </c>
      <c r="AF15" s="13">
        <f ca="1">OFFSET(明细!$C$1,ROW(12:12)+(COLUMN(AB12)-1)*15,MATCH($B$1,明细!$D$1:$F$1,0))</f>
        <v>0</v>
      </c>
      <c r="AG15" s="13">
        <f ca="1">OFFSET(明细!$C$1,ROW(12:12)+(COLUMN(AC12)-1)*15,MATCH($B$1,明细!$D$1:$F$1,0))</f>
        <v>0</v>
      </c>
      <c r="AH15" s="13">
        <f ca="1">OFFSET(明细!$C$1,ROW(12:12)+(COLUMN(AD12)-1)*15,MATCH($B$1,明细!$D$1:$F$1,0))</f>
        <v>0</v>
      </c>
      <c r="AI15" s="13">
        <f ca="1">OFFSET(明细!$C$1,ROW(12:12)+(COLUMN(AE12)-1)*15,MATCH($B$1,明细!$D$1:$F$1,0))</f>
        <v>0</v>
      </c>
    </row>
    <row r="16" customHeight="1" spans="1:35">
      <c r="A16" s="13">
        <v>1449455</v>
      </c>
      <c r="B16" s="13" t="s">
        <v>18</v>
      </c>
      <c r="C16" s="13">
        <f ca="1" t="shared" si="0"/>
        <v>3704</v>
      </c>
      <c r="D16" s="14">
        <f ca="1" t="shared" si="1"/>
        <v>411.555555555556</v>
      </c>
      <c r="E16" s="13">
        <f ca="1">OFFSET(明细!$C$1,ROW(13:13)+(COLUMN(A13)-1)*15,MATCH($B$1,明细!$D$1:$F$1,0))</f>
        <v>559</v>
      </c>
      <c r="F16" s="13">
        <f ca="1">OFFSET(明细!$C$1,ROW(13:13)+(COLUMN(B13)-1)*15,MATCH($B$1,明细!$D$1:$F$1,0))</f>
        <v>265</v>
      </c>
      <c r="G16" s="13">
        <f ca="1">OFFSET(明细!$C$1,ROW(13:13)+(COLUMN(C13)-1)*15,MATCH($B$1,明细!$D$1:$F$1,0))</f>
        <v>486</v>
      </c>
      <c r="H16" s="13">
        <f ca="1">OFFSET(明细!$C$1,ROW(13:13)+(COLUMN(D13)-1)*15,MATCH($B$1,明细!$D$1:$F$1,0))</f>
        <v>400</v>
      </c>
      <c r="I16" s="13">
        <f ca="1">OFFSET(明细!$C$1,ROW(13:13)+(COLUMN(E13)-1)*15,MATCH($B$1,明细!$D$1:$F$1,0))</f>
        <v>370</v>
      </c>
      <c r="J16" s="13">
        <f ca="1">OFFSET(明细!$C$1,ROW(13:13)+(COLUMN(F13)-1)*15,MATCH($B$1,明细!$D$1:$F$1,0))</f>
        <v>217</v>
      </c>
      <c r="K16" s="13">
        <f ca="1">OFFSET(明细!$C$1,ROW(13:13)+(COLUMN(G13)-1)*15,MATCH($B$1,明细!$D$1:$F$1,0))</f>
        <v>537</v>
      </c>
      <c r="L16" s="13">
        <f ca="1">OFFSET(明细!$C$1,ROW(13:13)+(COLUMN(H13)-1)*15,MATCH($B$1,明细!$D$1:$F$1,0))</f>
        <v>374</v>
      </c>
      <c r="M16" s="13">
        <f ca="1">OFFSET(明细!$C$1,ROW(13:13)+(COLUMN(I13)-1)*15,MATCH($B$1,明细!$D$1:$F$1,0))</f>
        <v>496</v>
      </c>
      <c r="N16" s="13">
        <f ca="1">OFFSET(明细!$C$1,ROW(13:13)+(COLUMN(J13)-1)*15,MATCH($B$1,明细!$D$1:$F$1,0))</f>
        <v>0</v>
      </c>
      <c r="O16" s="13">
        <f ca="1">OFFSET(明细!$C$1,ROW(13:13)+(COLUMN(K13)-1)*15,MATCH($B$1,明细!$D$1:$F$1,0))</f>
        <v>0</v>
      </c>
      <c r="P16" s="13">
        <f ca="1">OFFSET(明细!$C$1,ROW(13:13)+(COLUMN(L13)-1)*15,MATCH($B$1,明细!$D$1:$F$1,0))</f>
        <v>0</v>
      </c>
      <c r="Q16" s="13">
        <f ca="1">OFFSET(明细!$C$1,ROW(13:13)+(COLUMN(M13)-1)*15,MATCH($B$1,明细!$D$1:$F$1,0))</f>
        <v>0</v>
      </c>
      <c r="R16" s="13">
        <f ca="1">OFFSET(明细!$C$1,ROW(13:13)+(COLUMN(N13)-1)*15,MATCH($B$1,明细!$D$1:$F$1,0))</f>
        <v>0</v>
      </c>
      <c r="S16" s="13">
        <f ca="1">OFFSET(明细!$C$1,ROW(13:13)+(COLUMN(O13)-1)*15,MATCH($B$1,明细!$D$1:$F$1,0))</f>
        <v>0</v>
      </c>
      <c r="T16" s="13">
        <f ca="1">OFFSET(明细!$C$1,ROW(13:13)+(COLUMN(P13)-1)*15,MATCH($B$1,明细!$D$1:$F$1,0))</f>
        <v>0</v>
      </c>
      <c r="U16" s="13">
        <f ca="1">OFFSET(明细!$C$1,ROW(13:13)+(COLUMN(Q13)-1)*15,MATCH($B$1,明细!$D$1:$F$1,0))</f>
        <v>0</v>
      </c>
      <c r="V16" s="13">
        <f ca="1">OFFSET(明细!$C$1,ROW(13:13)+(COLUMN(R13)-1)*15,MATCH($B$1,明细!$D$1:$F$1,0))</f>
        <v>0</v>
      </c>
      <c r="W16" s="13">
        <f ca="1">OFFSET(明细!$C$1,ROW(13:13)+(COLUMN(S13)-1)*15,MATCH($B$1,明细!$D$1:$F$1,0))</f>
        <v>0</v>
      </c>
      <c r="X16" s="13">
        <f ca="1">OFFSET(明细!$C$1,ROW(13:13)+(COLUMN(T13)-1)*15,MATCH($B$1,明细!$D$1:$F$1,0))</f>
        <v>0</v>
      </c>
      <c r="Y16" s="13">
        <f ca="1">OFFSET(明细!$C$1,ROW(13:13)+(COLUMN(U13)-1)*15,MATCH($B$1,明细!$D$1:$F$1,0))</f>
        <v>0</v>
      </c>
      <c r="Z16" s="13">
        <f ca="1">OFFSET(明细!$C$1,ROW(13:13)+(COLUMN(V13)-1)*15,MATCH($B$1,明细!$D$1:$F$1,0))</f>
        <v>0</v>
      </c>
      <c r="AA16" s="13">
        <f ca="1">OFFSET(明细!$C$1,ROW(13:13)+(COLUMN(W13)-1)*15,MATCH($B$1,明细!$D$1:$F$1,0))</f>
        <v>0</v>
      </c>
      <c r="AB16" s="13">
        <f ca="1">OFFSET(明细!$C$1,ROW(13:13)+(COLUMN(X13)-1)*15,MATCH($B$1,明细!$D$1:$F$1,0))</f>
        <v>0</v>
      </c>
      <c r="AC16" s="13">
        <f ca="1">OFFSET(明细!$C$1,ROW(13:13)+(COLUMN(Y13)-1)*15,MATCH($B$1,明细!$D$1:$F$1,0))</f>
        <v>0</v>
      </c>
      <c r="AD16" s="13">
        <f ca="1">OFFSET(明细!$C$1,ROW(13:13)+(COLUMN(Z13)-1)*15,MATCH($B$1,明细!$D$1:$F$1,0))</f>
        <v>0</v>
      </c>
      <c r="AE16" s="13">
        <f ca="1">OFFSET(明细!$C$1,ROW(13:13)+(COLUMN(AA13)-1)*15,MATCH($B$1,明细!$D$1:$F$1,0))</f>
        <v>0</v>
      </c>
      <c r="AF16" s="13">
        <f ca="1">OFFSET(明细!$C$1,ROW(13:13)+(COLUMN(AB13)-1)*15,MATCH($B$1,明细!$D$1:$F$1,0))</f>
        <v>0</v>
      </c>
      <c r="AG16" s="13">
        <f ca="1">OFFSET(明细!$C$1,ROW(13:13)+(COLUMN(AC13)-1)*15,MATCH($B$1,明细!$D$1:$F$1,0))</f>
        <v>0</v>
      </c>
      <c r="AH16" s="13">
        <f ca="1">OFFSET(明细!$C$1,ROW(13:13)+(COLUMN(AD13)-1)*15,MATCH($B$1,明细!$D$1:$F$1,0))</f>
        <v>0</v>
      </c>
      <c r="AI16" s="13">
        <f ca="1">OFFSET(明细!$C$1,ROW(13:13)+(COLUMN(AE13)-1)*15,MATCH($B$1,明细!$D$1:$F$1,0))</f>
        <v>0</v>
      </c>
    </row>
    <row r="17" customHeight="1" spans="1:35">
      <c r="A17" s="13">
        <v>1840813</v>
      </c>
      <c r="B17" s="13" t="s">
        <v>19</v>
      </c>
      <c r="C17" s="13">
        <f ca="1" t="shared" si="0"/>
        <v>3817</v>
      </c>
      <c r="D17" s="14">
        <f ca="1" t="shared" si="1"/>
        <v>424.111111111111</v>
      </c>
      <c r="E17" s="13">
        <f ca="1">OFFSET(明细!$C$1,ROW(14:14)+(COLUMN(A14)-1)*15,MATCH($B$1,明细!$D$1:$F$1,0))</f>
        <v>674</v>
      </c>
      <c r="F17" s="13">
        <f ca="1">OFFSET(明细!$C$1,ROW(14:14)+(COLUMN(B14)-1)*15,MATCH($B$1,明细!$D$1:$F$1,0))</f>
        <v>452</v>
      </c>
      <c r="G17" s="13">
        <f ca="1">OFFSET(明细!$C$1,ROW(14:14)+(COLUMN(C14)-1)*15,MATCH($B$1,明细!$D$1:$F$1,0))</f>
        <v>602</v>
      </c>
      <c r="H17" s="13">
        <f ca="1">OFFSET(明细!$C$1,ROW(14:14)+(COLUMN(D14)-1)*15,MATCH($B$1,明细!$D$1:$F$1,0))</f>
        <v>225</v>
      </c>
      <c r="I17" s="13">
        <f ca="1">OFFSET(明细!$C$1,ROW(14:14)+(COLUMN(E14)-1)*15,MATCH($B$1,明细!$D$1:$F$1,0))</f>
        <v>531</v>
      </c>
      <c r="J17" s="13">
        <f ca="1">OFFSET(明细!$C$1,ROW(14:14)+(COLUMN(F14)-1)*15,MATCH($B$1,明细!$D$1:$F$1,0))</f>
        <v>240</v>
      </c>
      <c r="K17" s="13">
        <f ca="1">OFFSET(明细!$C$1,ROW(14:14)+(COLUMN(G14)-1)*15,MATCH($B$1,明细!$D$1:$F$1,0))</f>
        <v>296</v>
      </c>
      <c r="L17" s="13">
        <f ca="1">OFFSET(明细!$C$1,ROW(14:14)+(COLUMN(H14)-1)*15,MATCH($B$1,明细!$D$1:$F$1,0))</f>
        <v>522</v>
      </c>
      <c r="M17" s="13">
        <f ca="1">OFFSET(明细!$C$1,ROW(14:14)+(COLUMN(I14)-1)*15,MATCH($B$1,明细!$D$1:$F$1,0))</f>
        <v>275</v>
      </c>
      <c r="N17" s="13">
        <f ca="1">OFFSET(明细!$C$1,ROW(14:14)+(COLUMN(J14)-1)*15,MATCH($B$1,明细!$D$1:$F$1,0))</f>
        <v>0</v>
      </c>
      <c r="O17" s="13">
        <f ca="1">OFFSET(明细!$C$1,ROW(14:14)+(COLUMN(K14)-1)*15,MATCH($B$1,明细!$D$1:$F$1,0))</f>
        <v>0</v>
      </c>
      <c r="P17" s="13">
        <f ca="1">OFFSET(明细!$C$1,ROW(14:14)+(COLUMN(L14)-1)*15,MATCH($B$1,明细!$D$1:$F$1,0))</f>
        <v>0</v>
      </c>
      <c r="Q17" s="13">
        <f ca="1">OFFSET(明细!$C$1,ROW(14:14)+(COLUMN(M14)-1)*15,MATCH($B$1,明细!$D$1:$F$1,0))</f>
        <v>0</v>
      </c>
      <c r="R17" s="13">
        <f ca="1">OFFSET(明细!$C$1,ROW(14:14)+(COLUMN(N14)-1)*15,MATCH($B$1,明细!$D$1:$F$1,0))</f>
        <v>0</v>
      </c>
      <c r="S17" s="13">
        <f ca="1">OFFSET(明细!$C$1,ROW(14:14)+(COLUMN(O14)-1)*15,MATCH($B$1,明细!$D$1:$F$1,0))</f>
        <v>0</v>
      </c>
      <c r="T17" s="13">
        <f ca="1">OFFSET(明细!$C$1,ROW(14:14)+(COLUMN(P14)-1)*15,MATCH($B$1,明细!$D$1:$F$1,0))</f>
        <v>0</v>
      </c>
      <c r="U17" s="13">
        <f ca="1">OFFSET(明细!$C$1,ROW(14:14)+(COLUMN(Q14)-1)*15,MATCH($B$1,明细!$D$1:$F$1,0))</f>
        <v>0</v>
      </c>
      <c r="V17" s="13">
        <f ca="1">OFFSET(明细!$C$1,ROW(14:14)+(COLUMN(R14)-1)*15,MATCH($B$1,明细!$D$1:$F$1,0))</f>
        <v>0</v>
      </c>
      <c r="W17" s="13">
        <f ca="1">OFFSET(明细!$C$1,ROW(14:14)+(COLUMN(S14)-1)*15,MATCH($B$1,明细!$D$1:$F$1,0))</f>
        <v>0</v>
      </c>
      <c r="X17" s="13">
        <f ca="1">OFFSET(明细!$C$1,ROW(14:14)+(COLUMN(T14)-1)*15,MATCH($B$1,明细!$D$1:$F$1,0))</f>
        <v>0</v>
      </c>
      <c r="Y17" s="13">
        <f ca="1">OFFSET(明细!$C$1,ROW(14:14)+(COLUMN(U14)-1)*15,MATCH($B$1,明细!$D$1:$F$1,0))</f>
        <v>0</v>
      </c>
      <c r="Z17" s="13">
        <f ca="1">OFFSET(明细!$C$1,ROW(14:14)+(COLUMN(V14)-1)*15,MATCH($B$1,明细!$D$1:$F$1,0))</f>
        <v>0</v>
      </c>
      <c r="AA17" s="13">
        <f ca="1">OFFSET(明细!$C$1,ROW(14:14)+(COLUMN(W14)-1)*15,MATCH($B$1,明细!$D$1:$F$1,0))</f>
        <v>0</v>
      </c>
      <c r="AB17" s="13">
        <f ca="1">OFFSET(明细!$C$1,ROW(14:14)+(COLUMN(X14)-1)*15,MATCH($B$1,明细!$D$1:$F$1,0))</f>
        <v>0</v>
      </c>
      <c r="AC17" s="13">
        <f ca="1">OFFSET(明细!$C$1,ROW(14:14)+(COLUMN(Y14)-1)*15,MATCH($B$1,明细!$D$1:$F$1,0))</f>
        <v>0</v>
      </c>
      <c r="AD17" s="13">
        <f ca="1">OFFSET(明细!$C$1,ROW(14:14)+(COLUMN(Z14)-1)*15,MATCH($B$1,明细!$D$1:$F$1,0))</f>
        <v>0</v>
      </c>
      <c r="AE17" s="13">
        <f ca="1">OFFSET(明细!$C$1,ROW(14:14)+(COLUMN(AA14)-1)*15,MATCH($B$1,明细!$D$1:$F$1,0))</f>
        <v>0</v>
      </c>
      <c r="AF17" s="13">
        <f ca="1">OFFSET(明细!$C$1,ROW(14:14)+(COLUMN(AB14)-1)*15,MATCH($B$1,明细!$D$1:$F$1,0))</f>
        <v>0</v>
      </c>
      <c r="AG17" s="13">
        <f ca="1">OFFSET(明细!$C$1,ROW(14:14)+(COLUMN(AC14)-1)*15,MATCH($B$1,明细!$D$1:$F$1,0))</f>
        <v>0</v>
      </c>
      <c r="AH17" s="13">
        <f ca="1">OFFSET(明细!$C$1,ROW(14:14)+(COLUMN(AD14)-1)*15,MATCH($B$1,明细!$D$1:$F$1,0))</f>
        <v>0</v>
      </c>
      <c r="AI17" s="13">
        <f ca="1">OFFSET(明细!$C$1,ROW(14:14)+(COLUMN(AE14)-1)*15,MATCH($B$1,明细!$D$1:$F$1,0))</f>
        <v>0</v>
      </c>
    </row>
    <row r="18" customHeight="1" spans="1:35">
      <c r="A18" s="13">
        <v>2151197</v>
      </c>
      <c r="B18" s="13" t="s">
        <v>20</v>
      </c>
      <c r="C18" s="13">
        <f ca="1" t="shared" si="0"/>
        <v>4717</v>
      </c>
      <c r="D18" s="14">
        <f ca="1" t="shared" si="1"/>
        <v>524.111111111111</v>
      </c>
      <c r="E18" s="13">
        <f ca="1">OFFSET(明细!$C$1,ROW(15:15)+(COLUMN(A15)-1)*15,MATCH($B$1,明细!$D$1:$F$1,0))</f>
        <v>446</v>
      </c>
      <c r="F18" s="13">
        <f ca="1">OFFSET(明细!$C$1,ROW(15:15)+(COLUMN(B15)-1)*15,MATCH($B$1,明细!$D$1:$F$1,0))</f>
        <v>370</v>
      </c>
      <c r="G18" s="13">
        <f ca="1">OFFSET(明细!$C$1,ROW(15:15)+(COLUMN(C15)-1)*15,MATCH($B$1,明细!$D$1:$F$1,0))</f>
        <v>418</v>
      </c>
      <c r="H18" s="13">
        <f ca="1">OFFSET(明细!$C$1,ROW(15:15)+(COLUMN(D15)-1)*15,MATCH($B$1,明细!$D$1:$F$1,0))</f>
        <v>479</v>
      </c>
      <c r="I18" s="13">
        <f ca="1">OFFSET(明细!$C$1,ROW(15:15)+(COLUMN(E15)-1)*15,MATCH($B$1,明细!$D$1:$F$1,0))</f>
        <v>511</v>
      </c>
      <c r="J18" s="13">
        <f ca="1">OFFSET(明细!$C$1,ROW(15:15)+(COLUMN(F15)-1)*15,MATCH($B$1,明细!$D$1:$F$1,0))</f>
        <v>791</v>
      </c>
      <c r="K18" s="13">
        <f ca="1">OFFSET(明细!$C$1,ROW(15:15)+(COLUMN(G15)-1)*15,MATCH($B$1,明细!$D$1:$F$1,0))</f>
        <v>578</v>
      </c>
      <c r="L18" s="13">
        <f ca="1">OFFSET(明细!$C$1,ROW(15:15)+(COLUMN(H15)-1)*15,MATCH($B$1,明细!$D$1:$F$1,0))</f>
        <v>672</v>
      </c>
      <c r="M18" s="13">
        <f ca="1">OFFSET(明细!$C$1,ROW(15:15)+(COLUMN(I15)-1)*15,MATCH($B$1,明细!$D$1:$F$1,0))</f>
        <v>452</v>
      </c>
      <c r="N18" s="13">
        <f ca="1">OFFSET(明细!$C$1,ROW(15:15)+(COLUMN(J15)-1)*15,MATCH($B$1,明细!$D$1:$F$1,0))</f>
        <v>0</v>
      </c>
      <c r="O18" s="13">
        <f ca="1">OFFSET(明细!$C$1,ROW(15:15)+(COLUMN(K15)-1)*15,MATCH($B$1,明细!$D$1:$F$1,0))</f>
        <v>0</v>
      </c>
      <c r="P18" s="13">
        <f ca="1">OFFSET(明细!$C$1,ROW(15:15)+(COLUMN(L15)-1)*15,MATCH($B$1,明细!$D$1:$F$1,0))</f>
        <v>0</v>
      </c>
      <c r="Q18" s="13">
        <f ca="1">OFFSET(明细!$C$1,ROW(15:15)+(COLUMN(M15)-1)*15,MATCH($B$1,明细!$D$1:$F$1,0))</f>
        <v>0</v>
      </c>
      <c r="R18" s="13">
        <f ca="1">OFFSET(明细!$C$1,ROW(15:15)+(COLUMN(N15)-1)*15,MATCH($B$1,明细!$D$1:$F$1,0))</f>
        <v>0</v>
      </c>
      <c r="S18" s="13">
        <f ca="1">OFFSET(明细!$C$1,ROW(15:15)+(COLUMN(O15)-1)*15,MATCH($B$1,明细!$D$1:$F$1,0))</f>
        <v>0</v>
      </c>
      <c r="T18" s="13">
        <f ca="1">OFFSET(明细!$C$1,ROW(15:15)+(COLUMN(P15)-1)*15,MATCH($B$1,明细!$D$1:$F$1,0))</f>
        <v>0</v>
      </c>
      <c r="U18" s="13">
        <f ca="1">OFFSET(明细!$C$1,ROW(15:15)+(COLUMN(Q15)-1)*15,MATCH($B$1,明细!$D$1:$F$1,0))</f>
        <v>0</v>
      </c>
      <c r="V18" s="13">
        <f ca="1">OFFSET(明细!$C$1,ROW(15:15)+(COLUMN(R15)-1)*15,MATCH($B$1,明细!$D$1:$F$1,0))</f>
        <v>0</v>
      </c>
      <c r="W18" s="13">
        <f ca="1">OFFSET(明细!$C$1,ROW(15:15)+(COLUMN(S15)-1)*15,MATCH($B$1,明细!$D$1:$F$1,0))</f>
        <v>0</v>
      </c>
      <c r="X18" s="13">
        <f ca="1">OFFSET(明细!$C$1,ROW(15:15)+(COLUMN(T15)-1)*15,MATCH($B$1,明细!$D$1:$F$1,0))</f>
        <v>0</v>
      </c>
      <c r="Y18" s="13">
        <f ca="1">OFFSET(明细!$C$1,ROW(15:15)+(COLUMN(U15)-1)*15,MATCH($B$1,明细!$D$1:$F$1,0))</f>
        <v>0</v>
      </c>
      <c r="Z18" s="13">
        <f ca="1">OFFSET(明细!$C$1,ROW(15:15)+(COLUMN(V15)-1)*15,MATCH($B$1,明细!$D$1:$F$1,0))</f>
        <v>0</v>
      </c>
      <c r="AA18" s="13">
        <f ca="1">OFFSET(明细!$C$1,ROW(15:15)+(COLUMN(W15)-1)*15,MATCH($B$1,明细!$D$1:$F$1,0))</f>
        <v>0</v>
      </c>
      <c r="AB18" s="13">
        <f ca="1">OFFSET(明细!$C$1,ROW(15:15)+(COLUMN(X15)-1)*15,MATCH($B$1,明细!$D$1:$F$1,0))</f>
        <v>0</v>
      </c>
      <c r="AC18" s="13">
        <f ca="1">OFFSET(明细!$C$1,ROW(15:15)+(COLUMN(Y15)-1)*15,MATCH($B$1,明细!$D$1:$F$1,0))</f>
        <v>0</v>
      </c>
      <c r="AD18" s="13">
        <f ca="1">OFFSET(明细!$C$1,ROW(15:15)+(COLUMN(Z15)-1)*15,MATCH($B$1,明细!$D$1:$F$1,0))</f>
        <v>0</v>
      </c>
      <c r="AE18" s="13">
        <f ca="1">OFFSET(明细!$C$1,ROW(15:15)+(COLUMN(AA15)-1)*15,MATCH($B$1,明细!$D$1:$F$1,0))</f>
        <v>0</v>
      </c>
      <c r="AF18" s="13">
        <f ca="1">OFFSET(明细!$C$1,ROW(15:15)+(COLUMN(AB15)-1)*15,MATCH($B$1,明细!$D$1:$F$1,0))</f>
        <v>0</v>
      </c>
      <c r="AG18" s="13">
        <f ca="1">OFFSET(明细!$C$1,ROW(15:15)+(COLUMN(AC15)-1)*15,MATCH($B$1,明细!$D$1:$F$1,0))</f>
        <v>0</v>
      </c>
      <c r="AH18" s="13">
        <f ca="1">OFFSET(明细!$C$1,ROW(15:15)+(COLUMN(AD15)-1)*15,MATCH($B$1,明细!$D$1:$F$1,0))</f>
        <v>0</v>
      </c>
      <c r="AI18" s="13">
        <f ca="1">OFFSET(明细!$C$1,ROW(15:15)+(COLUMN(AE15)-1)*15,MATCH($B$1,明细!$D$1:$F$1,0))</f>
        <v>0</v>
      </c>
    </row>
    <row r="19" customHeight="1" spans="5:5">
      <c r="E19" s="15"/>
    </row>
    <row r="20" customHeight="1" spans="2:35">
      <c r="B20" s="16" t="str">
        <f ca="1">OFFSET($A$3,$C$1,COLUMN(A1))</f>
        <v>产品2</v>
      </c>
      <c r="C20" s="16">
        <f ca="1" t="shared" ref="C20:AI20" si="2">OFFSET($A$3,$C$1,COLUMN(B1))</f>
        <v>4744</v>
      </c>
      <c r="D20" s="14">
        <f ca="1" t="shared" si="2"/>
        <v>527.111111111111</v>
      </c>
      <c r="E20" s="16">
        <f ca="1" t="shared" si="2"/>
        <v>234</v>
      </c>
      <c r="F20" s="16">
        <f ca="1" t="shared" si="2"/>
        <v>652</v>
      </c>
      <c r="G20" s="16">
        <f ca="1" t="shared" si="2"/>
        <v>394</v>
      </c>
      <c r="H20" s="16">
        <f ca="1" t="shared" si="2"/>
        <v>720</v>
      </c>
      <c r="I20" s="16">
        <f ca="1" t="shared" si="2"/>
        <v>527</v>
      </c>
      <c r="J20" s="16">
        <f ca="1" t="shared" si="2"/>
        <v>340</v>
      </c>
      <c r="K20" s="16">
        <f ca="1" t="shared" si="2"/>
        <v>724</v>
      </c>
      <c r="L20" s="16">
        <f ca="1" t="shared" si="2"/>
        <v>653</v>
      </c>
      <c r="M20" s="16">
        <f ca="1" t="shared" si="2"/>
        <v>500</v>
      </c>
      <c r="N20" s="16">
        <f ca="1" t="shared" si="2"/>
        <v>0</v>
      </c>
      <c r="O20" s="16">
        <f ca="1" t="shared" si="2"/>
        <v>0</v>
      </c>
      <c r="P20" s="16">
        <f ca="1" t="shared" si="2"/>
        <v>0</v>
      </c>
      <c r="Q20" s="16">
        <f ca="1" t="shared" si="2"/>
        <v>0</v>
      </c>
      <c r="R20" s="16">
        <f ca="1" t="shared" si="2"/>
        <v>0</v>
      </c>
      <c r="S20" s="16">
        <f ca="1" t="shared" si="2"/>
        <v>0</v>
      </c>
      <c r="T20" s="16">
        <f ca="1" t="shared" si="2"/>
        <v>0</v>
      </c>
      <c r="U20" s="16">
        <f ca="1" t="shared" si="2"/>
        <v>0</v>
      </c>
      <c r="V20" s="16">
        <f ca="1" t="shared" si="2"/>
        <v>0</v>
      </c>
      <c r="W20" s="16">
        <f ca="1" t="shared" si="2"/>
        <v>0</v>
      </c>
      <c r="X20" s="16">
        <f ca="1" t="shared" si="2"/>
        <v>0</v>
      </c>
      <c r="Y20" s="16">
        <f ca="1" t="shared" si="2"/>
        <v>0</v>
      </c>
      <c r="Z20" s="16">
        <f ca="1" t="shared" si="2"/>
        <v>0</v>
      </c>
      <c r="AA20" s="16">
        <f ca="1" t="shared" si="2"/>
        <v>0</v>
      </c>
      <c r="AB20" s="16">
        <f ca="1" t="shared" si="2"/>
        <v>0</v>
      </c>
      <c r="AC20" s="16">
        <f ca="1" t="shared" si="2"/>
        <v>0</v>
      </c>
      <c r="AD20" s="16">
        <f ca="1" t="shared" si="2"/>
        <v>0</v>
      </c>
      <c r="AE20" s="16">
        <f ca="1" t="shared" si="2"/>
        <v>0</v>
      </c>
      <c r="AF20" s="16">
        <f ca="1" t="shared" si="2"/>
        <v>0</v>
      </c>
      <c r="AG20" s="16">
        <f ca="1" t="shared" si="2"/>
        <v>0</v>
      </c>
      <c r="AH20" s="16">
        <f ca="1" t="shared" si="2"/>
        <v>0</v>
      </c>
      <c r="AI20" s="16">
        <f ca="1" t="shared" si="2"/>
        <v>0</v>
      </c>
    </row>
  </sheetData>
  <conditionalFormatting sqref="A4:D19 A21:D9100 A20:AI20">
    <cfRule type="expression" dxfId="0" priority="2">
      <formula>#REF!&lt;&gt;""</formula>
    </cfRule>
  </conditionalFormatting>
  <dataValidations count="1">
    <dataValidation type="list" allowBlank="1" showInputMessage="1" showErrorMessage="1" sqref="B1">
      <formula1>明细!$D$1:$F$1</formula1>
    </dataValidation>
  </dataValidations>
  <pageMargins left="0.75" right="0.75" top="1" bottom="1" header="0.511805555555556" footer="0.511805555555556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name="List Box 1" r:id="rId3">
              <controlPr defaultSize="0">
                <anchor moveWithCells="1">
                  <from>
                    <xdr:col>18</xdr:col>
                    <xdr:colOff>95250</xdr:colOff>
                    <xdr:row>4</xdr:row>
                    <xdr:rowOff>0</xdr:rowOff>
                  </from>
                  <to>
                    <xdr:col>25</xdr:col>
                    <xdr:colOff>38100</xdr:colOff>
                    <xdr:row>15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6"/>
  <sheetViews>
    <sheetView showGridLines="0" workbookViewId="0">
      <selection activeCell="AL13" sqref="AL13"/>
    </sheetView>
  </sheetViews>
  <sheetFormatPr defaultColWidth="9" defaultRowHeight="21.75" customHeight="1" outlineLevelRow="5"/>
  <cols>
    <col min="1" max="1" width="10.875" customWidth="1"/>
    <col min="2" max="10" width="4.25" customWidth="1"/>
    <col min="11" max="12" width="4.875" customWidth="1"/>
    <col min="13" max="31" width="1.75" customWidth="1"/>
    <col min="32" max="32" width="6.5" customWidth="1"/>
    <col min="33" max="33" width="2.625" customWidth="1"/>
    <col min="34" max="57" width="3.75" style="3" customWidth="1"/>
    <col min="58" max="59" width="3.75" customWidth="1"/>
  </cols>
  <sheetData>
    <row r="1" s="1" customFormat="1" customHeight="1" spans="1:32">
      <c r="A1" s="4" t="s">
        <v>18</v>
      </c>
      <c r="B1" s="5"/>
      <c r="C1" s="6">
        <f>MATCH(A1,销量!B4:B18,0)</f>
        <v>13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="1" customFormat="1" customHeight="1" spans="1:3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="2" customFormat="1" customHeight="1" spans="1:57">
      <c r="A3" s="7" t="s">
        <v>24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7">
        <v>13</v>
      </c>
      <c r="O3" s="7">
        <v>14</v>
      </c>
      <c r="P3" s="7">
        <v>15</v>
      </c>
      <c r="Q3" s="7">
        <v>16</v>
      </c>
      <c r="R3" s="7">
        <v>17</v>
      </c>
      <c r="S3" s="7">
        <v>18</v>
      </c>
      <c r="T3" s="7">
        <v>19</v>
      </c>
      <c r="U3" s="7">
        <v>20</v>
      </c>
      <c r="V3" s="7">
        <v>21</v>
      </c>
      <c r="W3" s="7">
        <v>22</v>
      </c>
      <c r="X3" s="7">
        <v>23</v>
      </c>
      <c r="Y3" s="7">
        <v>24</v>
      </c>
      <c r="Z3" s="7">
        <v>25</v>
      </c>
      <c r="AA3" s="7">
        <v>26</v>
      </c>
      <c r="AB3" s="7">
        <v>27</v>
      </c>
      <c r="AC3" s="7">
        <v>28</v>
      </c>
      <c r="AD3" s="7">
        <v>29</v>
      </c>
      <c r="AE3" s="7">
        <v>30</v>
      </c>
      <c r="AF3" s="7">
        <v>31</v>
      </c>
      <c r="AH3" s="1">
        <f>(COLUMN(A1)-1)*15+$C$1</f>
        <v>13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customHeight="1" spans="1:47">
      <c r="A4" s="7" t="s">
        <v>3</v>
      </c>
      <c r="B4" s="8">
        <f ca="1">OFFSET(明细!$C$1,(COLUMN(A1)-1)*15+$C$1,ROW(1:1))</f>
        <v>79</v>
      </c>
      <c r="C4" s="8">
        <f ca="1">OFFSET(明细!$C$1,(COLUMN(B1)-1)*15+$C$1,ROW(1:1))</f>
        <v>16</v>
      </c>
      <c r="D4" s="8">
        <f ca="1">OFFSET(明细!$C$1,(COLUMN(C1)-1)*15+$C$1,ROW(1:1))</f>
        <v>31</v>
      </c>
      <c r="E4" s="8">
        <f ca="1">OFFSET(明细!$C$1,(COLUMN(D1)-1)*15+$C$1,ROW(1:1))</f>
        <v>92</v>
      </c>
      <c r="F4" s="8">
        <f ca="1">OFFSET(明细!$C$1,(COLUMN(E1)-1)*15+$C$1,ROW(1:1))</f>
        <v>40</v>
      </c>
      <c r="G4" s="8">
        <f ca="1">OFFSET(明细!$C$1,(COLUMN(F1)-1)*15+$C$1,ROW(1:1))</f>
        <v>25</v>
      </c>
      <c r="H4" s="8">
        <f ca="1">OFFSET(明细!$C$1,(COLUMN(G1)-1)*15+$C$1,ROW(1:1))</f>
        <v>77</v>
      </c>
      <c r="I4" s="8">
        <f ca="1">OFFSET(明细!$C$1,(COLUMN(H1)-1)*15+$C$1,ROW(1:1))</f>
        <v>72</v>
      </c>
      <c r="J4" s="8">
        <f ca="1">OFFSET(明细!$C$1,(COLUMN(I1)-1)*15+$C$1,ROW(1:1))</f>
        <v>68</v>
      </c>
      <c r="K4" s="8">
        <f ca="1">OFFSET(明细!$C$1,(COLUMN(J1)-1)*15+$C$1,ROW(1:1))</f>
        <v>0</v>
      </c>
      <c r="L4" s="8">
        <f ca="1">OFFSET(明细!$C$1,(COLUMN(K1)-1)*15+$C$1,ROW(1:1))</f>
        <v>0</v>
      </c>
      <c r="M4" s="8">
        <f ca="1">OFFSET(明细!$C$1,(COLUMN(L1)-1)*15+$C$1,ROW(1:1))</f>
        <v>0</v>
      </c>
      <c r="N4" s="8">
        <f ca="1">OFFSET(明细!$C$1,(COLUMN(M1)-1)*15+$C$1,ROW(1:1))</f>
        <v>0</v>
      </c>
      <c r="O4" s="8">
        <f ca="1">OFFSET(明细!$C$1,(COLUMN(N1)-1)*15+$C$1,ROW(1:1))</f>
        <v>0</v>
      </c>
      <c r="P4" s="8">
        <f ca="1">OFFSET(明细!$C$1,(COLUMN(O1)-1)*15+$C$1,ROW(1:1))</f>
        <v>0</v>
      </c>
      <c r="Q4" s="8">
        <f ca="1">OFFSET(明细!$C$1,(COLUMN(P1)-1)*15+$C$1,ROW(1:1))</f>
        <v>0</v>
      </c>
      <c r="R4" s="8">
        <f ca="1">OFFSET(明细!$C$1,(COLUMN(Q1)-1)*15+$C$1,ROW(1:1))</f>
        <v>0</v>
      </c>
      <c r="S4" s="8">
        <f ca="1">OFFSET(明细!$C$1,(COLUMN(R1)-1)*15+$C$1,ROW(1:1))</f>
        <v>0</v>
      </c>
      <c r="T4" s="8">
        <f ca="1">OFFSET(明细!$C$1,(COLUMN(S1)-1)*15+$C$1,ROW(1:1))</f>
        <v>0</v>
      </c>
      <c r="U4" s="8">
        <f ca="1">OFFSET(明细!$C$1,(COLUMN(T1)-1)*15+$C$1,ROW(1:1))</f>
        <v>0</v>
      </c>
      <c r="V4" s="8">
        <f ca="1">OFFSET(明细!$C$1,(COLUMN(U1)-1)*15+$C$1,ROW(1:1))</f>
        <v>0</v>
      </c>
      <c r="W4" s="8">
        <f ca="1">OFFSET(明细!$C$1,(COLUMN(V1)-1)*15+$C$1,ROW(1:1))</f>
        <v>0</v>
      </c>
      <c r="X4" s="8">
        <f ca="1">OFFSET(明细!$C$1,(COLUMN(W1)-1)*15+$C$1,ROW(1:1))</f>
        <v>0</v>
      </c>
      <c r="Y4" s="8">
        <f ca="1">OFFSET(明细!$C$1,(COLUMN(X1)-1)*15+$C$1,ROW(1:1))</f>
        <v>0</v>
      </c>
      <c r="Z4" s="8">
        <f ca="1">OFFSET(明细!$C$1,(COLUMN(Y1)-1)*15+$C$1,ROW(1:1))</f>
        <v>0</v>
      </c>
      <c r="AA4" s="8">
        <f ca="1">OFFSET(明细!$C$1,(COLUMN(Z1)-1)*15+$C$1,ROW(1:1))</f>
        <v>0</v>
      </c>
      <c r="AB4" s="8">
        <f ca="1">OFFSET(明细!$C$1,(COLUMN(AA1)-1)*15+$C$1,ROW(1:1))</f>
        <v>0</v>
      </c>
      <c r="AC4" s="8">
        <f ca="1">OFFSET(明细!$C$1,(COLUMN(AB1)-1)*15+$C$1,ROW(1:1))</f>
        <v>0</v>
      </c>
      <c r="AD4" s="8">
        <f ca="1">OFFSET(明细!$C$1,(COLUMN(AC1)-1)*15+$C$1,ROW(1:1))</f>
        <v>0</v>
      </c>
      <c r="AE4" s="8">
        <f ca="1">OFFSET(明细!$C$1,(COLUMN(AD1)-1)*15+$C$1,ROW(1:1))</f>
        <v>0</v>
      </c>
      <c r="AF4" s="8">
        <f ca="1">OFFSET(明细!$C$1,(COLUMN(AE1)-1)*15+$C$1,ROW(1:1))</f>
        <v>0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customHeight="1" spans="1:47">
      <c r="A5" s="7" t="s">
        <v>4</v>
      </c>
      <c r="B5" s="8">
        <f ca="1">OFFSET(明细!$C$1,(COLUMN(A2)-1)*15+$C$1,ROW(2:2))</f>
        <v>559</v>
      </c>
      <c r="C5" s="8">
        <f ca="1">OFFSET(明细!$C$1,(COLUMN(B2)-1)*15+$C$1,ROW(2:2))</f>
        <v>265</v>
      </c>
      <c r="D5" s="8">
        <f ca="1">OFFSET(明细!$C$1,(COLUMN(C2)-1)*15+$C$1,ROW(2:2))</f>
        <v>486</v>
      </c>
      <c r="E5" s="8">
        <f ca="1">OFFSET(明细!$C$1,(COLUMN(D2)-1)*15+$C$1,ROW(2:2))</f>
        <v>400</v>
      </c>
      <c r="F5" s="8">
        <f ca="1">OFFSET(明细!$C$1,(COLUMN(E2)-1)*15+$C$1,ROW(2:2))</f>
        <v>370</v>
      </c>
      <c r="G5" s="8">
        <f ca="1">OFFSET(明细!$C$1,(COLUMN(F2)-1)*15+$C$1,ROW(2:2))</f>
        <v>217</v>
      </c>
      <c r="H5" s="8">
        <f ca="1">OFFSET(明细!$C$1,(COLUMN(G2)-1)*15+$C$1,ROW(2:2))</f>
        <v>537</v>
      </c>
      <c r="I5" s="8">
        <f ca="1">OFFSET(明细!$C$1,(COLUMN(H2)-1)*15+$C$1,ROW(2:2))</f>
        <v>374</v>
      </c>
      <c r="J5" s="8">
        <f ca="1">OFFSET(明细!$C$1,(COLUMN(I2)-1)*15+$C$1,ROW(2:2))</f>
        <v>496</v>
      </c>
      <c r="K5" s="8">
        <f ca="1">OFFSET(明细!$C$1,(COLUMN(J2)-1)*15+$C$1,ROW(2:2))</f>
        <v>0</v>
      </c>
      <c r="L5" s="8">
        <f ca="1">OFFSET(明细!$C$1,(COLUMN(K2)-1)*15+$C$1,ROW(2:2))</f>
        <v>0</v>
      </c>
      <c r="M5" s="8">
        <f ca="1">OFFSET(明细!$C$1,(COLUMN(L2)-1)*15+$C$1,ROW(2:2))</f>
        <v>0</v>
      </c>
      <c r="N5" s="8">
        <f ca="1">OFFSET(明细!$C$1,(COLUMN(M2)-1)*15+$C$1,ROW(2:2))</f>
        <v>0</v>
      </c>
      <c r="O5" s="8">
        <f ca="1">OFFSET(明细!$C$1,(COLUMN(N2)-1)*15+$C$1,ROW(2:2))</f>
        <v>0</v>
      </c>
      <c r="P5" s="8">
        <f ca="1">OFFSET(明细!$C$1,(COLUMN(O2)-1)*15+$C$1,ROW(2:2))</f>
        <v>0</v>
      </c>
      <c r="Q5" s="8">
        <f ca="1">OFFSET(明细!$C$1,(COLUMN(P2)-1)*15+$C$1,ROW(2:2))</f>
        <v>0</v>
      </c>
      <c r="R5" s="8">
        <f ca="1">OFFSET(明细!$C$1,(COLUMN(Q2)-1)*15+$C$1,ROW(2:2))</f>
        <v>0</v>
      </c>
      <c r="S5" s="8">
        <f ca="1">OFFSET(明细!$C$1,(COLUMN(R2)-1)*15+$C$1,ROW(2:2))</f>
        <v>0</v>
      </c>
      <c r="T5" s="8">
        <f ca="1">OFFSET(明细!$C$1,(COLUMN(S2)-1)*15+$C$1,ROW(2:2))</f>
        <v>0</v>
      </c>
      <c r="U5" s="8">
        <f ca="1">OFFSET(明细!$C$1,(COLUMN(T2)-1)*15+$C$1,ROW(2:2))</f>
        <v>0</v>
      </c>
      <c r="V5" s="8">
        <f ca="1">OFFSET(明细!$C$1,(COLUMN(U2)-1)*15+$C$1,ROW(2:2))</f>
        <v>0</v>
      </c>
      <c r="W5" s="8">
        <f ca="1">OFFSET(明细!$C$1,(COLUMN(V2)-1)*15+$C$1,ROW(2:2))</f>
        <v>0</v>
      </c>
      <c r="X5" s="8">
        <f ca="1">OFFSET(明细!$C$1,(COLUMN(W2)-1)*15+$C$1,ROW(2:2))</f>
        <v>0</v>
      </c>
      <c r="Y5" s="8">
        <f ca="1">OFFSET(明细!$C$1,(COLUMN(X2)-1)*15+$C$1,ROW(2:2))</f>
        <v>0</v>
      </c>
      <c r="Z5" s="8">
        <f ca="1">OFFSET(明细!$C$1,(COLUMN(Y2)-1)*15+$C$1,ROW(2:2))</f>
        <v>0</v>
      </c>
      <c r="AA5" s="8">
        <f ca="1">OFFSET(明细!$C$1,(COLUMN(Z2)-1)*15+$C$1,ROW(2:2))</f>
        <v>0</v>
      </c>
      <c r="AB5" s="8">
        <f ca="1">OFFSET(明细!$C$1,(COLUMN(AA2)-1)*15+$C$1,ROW(2:2))</f>
        <v>0</v>
      </c>
      <c r="AC5" s="8">
        <f ca="1">OFFSET(明细!$C$1,(COLUMN(AB2)-1)*15+$C$1,ROW(2:2))</f>
        <v>0</v>
      </c>
      <c r="AD5" s="8">
        <f ca="1">OFFSET(明细!$C$1,(COLUMN(AC2)-1)*15+$C$1,ROW(2:2))</f>
        <v>0</v>
      </c>
      <c r="AE5" s="8">
        <f ca="1">OFFSET(明细!$C$1,(COLUMN(AD2)-1)*15+$C$1,ROW(2:2))</f>
        <v>0</v>
      </c>
      <c r="AF5" s="8">
        <f ca="1">OFFSET(明细!$C$1,(COLUMN(AE2)-1)*15+$C$1,ROW(2:2))</f>
        <v>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customHeight="1" spans="1:47">
      <c r="A6" s="7" t="s">
        <v>5</v>
      </c>
      <c r="B6" s="8">
        <f ca="1">OFFSET(明细!$C$1,(COLUMN(A3)-1)*15+$C$1,ROW(3:3))</f>
        <v>1051</v>
      </c>
      <c r="C6" s="8">
        <f ca="1">OFFSET(明细!$C$1,(COLUMN(B3)-1)*15+$C$1,ROW(3:3))</f>
        <v>1013</v>
      </c>
      <c r="D6" s="8">
        <f ca="1">OFFSET(明细!$C$1,(COLUMN(C3)-1)*15+$C$1,ROW(3:3))</f>
        <v>1439</v>
      </c>
      <c r="E6" s="8">
        <f ca="1">OFFSET(明细!$C$1,(COLUMN(D3)-1)*15+$C$1,ROW(3:3))</f>
        <v>1176</v>
      </c>
      <c r="F6" s="8">
        <f ca="1">OFFSET(明细!$C$1,(COLUMN(E3)-1)*15+$C$1,ROW(3:3))</f>
        <v>821</v>
      </c>
      <c r="G6" s="8">
        <f ca="1">OFFSET(明细!$C$1,(COLUMN(F3)-1)*15+$C$1,ROW(3:3))</f>
        <v>1160</v>
      </c>
      <c r="H6" s="8">
        <f ca="1">OFFSET(明细!$C$1,(COLUMN(G3)-1)*15+$C$1,ROW(3:3))</f>
        <v>1260</v>
      </c>
      <c r="I6" s="8">
        <f ca="1">OFFSET(明细!$C$1,(COLUMN(H3)-1)*15+$C$1,ROW(3:3))</f>
        <v>1084</v>
      </c>
      <c r="J6" s="8">
        <f ca="1">OFFSET(明细!$C$1,(COLUMN(I3)-1)*15+$C$1,ROW(3:3))</f>
        <v>733</v>
      </c>
      <c r="K6" s="8">
        <f ca="1">OFFSET(明细!$C$1,(COLUMN(J3)-1)*15+$C$1,ROW(3:3))</f>
        <v>0</v>
      </c>
      <c r="L6" s="8">
        <f ca="1">OFFSET(明细!$C$1,(COLUMN(K3)-1)*15+$C$1,ROW(3:3))</f>
        <v>0</v>
      </c>
      <c r="M6" s="8">
        <f ca="1">OFFSET(明细!$C$1,(COLUMN(L3)-1)*15+$C$1,ROW(3:3))</f>
        <v>0</v>
      </c>
      <c r="N6" s="8">
        <f ca="1">OFFSET(明细!$C$1,(COLUMN(M3)-1)*15+$C$1,ROW(3:3))</f>
        <v>0</v>
      </c>
      <c r="O6" s="8">
        <f ca="1">OFFSET(明细!$C$1,(COLUMN(N3)-1)*15+$C$1,ROW(3:3))</f>
        <v>0</v>
      </c>
      <c r="P6" s="8">
        <f ca="1">OFFSET(明细!$C$1,(COLUMN(O3)-1)*15+$C$1,ROW(3:3))</f>
        <v>0</v>
      </c>
      <c r="Q6" s="8">
        <f ca="1">OFFSET(明细!$C$1,(COLUMN(P3)-1)*15+$C$1,ROW(3:3))</f>
        <v>0</v>
      </c>
      <c r="R6" s="8">
        <f ca="1">OFFSET(明细!$C$1,(COLUMN(Q3)-1)*15+$C$1,ROW(3:3))</f>
        <v>0</v>
      </c>
      <c r="S6" s="8">
        <f ca="1">OFFSET(明细!$C$1,(COLUMN(R3)-1)*15+$C$1,ROW(3:3))</f>
        <v>0</v>
      </c>
      <c r="T6" s="8">
        <f ca="1">OFFSET(明细!$C$1,(COLUMN(S3)-1)*15+$C$1,ROW(3:3))</f>
        <v>0</v>
      </c>
      <c r="U6" s="8">
        <f ca="1">OFFSET(明细!$C$1,(COLUMN(T3)-1)*15+$C$1,ROW(3:3))</f>
        <v>0</v>
      </c>
      <c r="V6" s="8">
        <f ca="1">OFFSET(明细!$C$1,(COLUMN(U3)-1)*15+$C$1,ROW(3:3))</f>
        <v>0</v>
      </c>
      <c r="W6" s="8">
        <f ca="1">OFFSET(明细!$C$1,(COLUMN(V3)-1)*15+$C$1,ROW(3:3))</f>
        <v>0</v>
      </c>
      <c r="X6" s="8">
        <f ca="1">OFFSET(明细!$C$1,(COLUMN(W3)-1)*15+$C$1,ROW(3:3))</f>
        <v>0</v>
      </c>
      <c r="Y6" s="8">
        <f ca="1">OFFSET(明细!$C$1,(COLUMN(X3)-1)*15+$C$1,ROW(3:3))</f>
        <v>0</v>
      </c>
      <c r="Z6" s="8">
        <f ca="1">OFFSET(明细!$C$1,(COLUMN(Y3)-1)*15+$C$1,ROW(3:3))</f>
        <v>0</v>
      </c>
      <c r="AA6" s="8">
        <f ca="1">OFFSET(明细!$C$1,(COLUMN(Z3)-1)*15+$C$1,ROW(3:3))</f>
        <v>0</v>
      </c>
      <c r="AB6" s="8">
        <f ca="1">OFFSET(明细!$C$1,(COLUMN(AA3)-1)*15+$C$1,ROW(3:3))</f>
        <v>0</v>
      </c>
      <c r="AC6" s="8">
        <f ca="1">OFFSET(明细!$C$1,(COLUMN(AB3)-1)*15+$C$1,ROW(3:3))</f>
        <v>0</v>
      </c>
      <c r="AD6" s="8">
        <f ca="1">OFFSET(明细!$C$1,(COLUMN(AC3)-1)*15+$C$1,ROW(3:3))</f>
        <v>0</v>
      </c>
      <c r="AE6" s="8">
        <f ca="1">OFFSET(明细!$C$1,(COLUMN(AD3)-1)*15+$C$1,ROW(3:3))</f>
        <v>0</v>
      </c>
      <c r="AF6" s="8">
        <f ca="1">OFFSET(明细!$C$1,(COLUMN(AE3)-1)*15+$C$1,ROW(3:3))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</sheetData>
  <dataValidations count="1">
    <dataValidation type="list" allowBlank="1" showInputMessage="1" showErrorMessage="1" sqref="A1">
      <formula1>销量!$B$4:$B$18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明细</vt:lpstr>
      <vt:lpstr>销量</vt:lpstr>
      <vt:lpstr>产品数据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UMBRA~</cp:lastModifiedBy>
  <dcterms:created xsi:type="dcterms:W3CDTF">2017-04-09T08:37:00Z</dcterms:created>
  <dcterms:modified xsi:type="dcterms:W3CDTF">2024-02-24T02:02:54Z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KSOTemplateUUID">
    <vt:lpwstr>v1.0_mb_ki0KAvVwTCQzLxn6i9gXeQ==</vt:lpwstr>
  </property>
  <property fmtid="{D5CDD505-2E9C-101B-9397-08002B2CF9AE}" pid="4" name="ICV">
    <vt:lpwstr>976984C405A74780807452B83C2CBC80_12</vt:lpwstr>
  </property>
</Properties>
</file>