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media/image2.svg" ContentType="image/svg+xml"/>
  <Override PartName="/xl/media/image4.svg" ContentType="image/svg+xml"/>
  <Override PartName="/xl/media/image6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60"/>
  </bookViews>
  <sheets>
    <sheet name="Sheet1" sheetId="1" r:id="rId1"/>
  </sheets>
  <definedNames>
    <definedName name="_xlnm._FilterDatabase" localSheetId="0" hidden="1">Sheet1!#REF!</definedName>
    <definedName name="_xlnm.Print_Area" localSheetId="0">Sheet1!#REF!</definedName>
    <definedName name="_xlnm.Print_Titles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<sst xmlns="http://schemas.openxmlformats.org/spreadsheetml/2006/main" count="47" uniqueCount="29">
  <si>
    <t>项目C</t>
  </si>
  <si>
    <t xml:space="preserve">  项目每月收入对比图</t>
  </si>
  <si>
    <t>辅助列</t>
  </si>
  <si>
    <t>项目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</si>
  <si>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</si>
  <si>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</si>
  <si>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</si>
  <si>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</si>
  <si>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</si>
  <si>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</si>
  <si>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</si>
  <si>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</si>
  <si>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</si>
  <si>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</si>
  <si>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</si>
  <si>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</si>
  <si>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</si>
  <si>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项目A</t>
  </si>
  <si>
    <t>项目B</t>
  </si>
  <si>
    <t>TOP5项目收入排名</t>
  </si>
  <si>
    <t>项目D</t>
  </si>
  <si>
    <t>排名</t>
  </si>
  <si>
    <t>金额</t>
  </si>
  <si>
    <t>项目E</t>
  </si>
  <si>
    <t>季度</t>
  </si>
  <si>
    <t>1季度</t>
  </si>
  <si>
    <t>2季度</t>
  </si>
  <si>
    <t>3季度</t>
  </si>
  <si>
    <t>4季度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</si>
</sst>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思源宋体 CN"/>
      <charset val="134"/>
    </font>
    <font>
      <sz val="11"/>
      <color theme="1"/>
      <name val="汉仪正圆 55简"/>
      <charset val="134"/>
    </font>
    <font>
      <b/>
      <sz val="12"/>
      <color theme="0"/>
      <name val="汉仪正圆 55简"/>
      <charset val="134"/>
    </font>
    <font>
      <sz val="12"/>
      <color theme="1"/>
      <name val="汉仪正圆 55简"/>
      <charset val="134"/>
    </font>
    <font>
      <b/>
      <sz val="11"/>
      <color rgb="FF00B79B"/>
      <name val="汉仪正圆 55简"/>
      <charset val="134"/>
    </font>
    <font>
      <sz val="11"/>
      <color theme="1" tint="0.349986266670736"/>
      <name val="汉仪正圆 55简"/>
      <charset val="134"/>
    </font>
    <font>
      <sz val="11"/>
      <color theme="1"/>
      <name val="思源黑体 CN Bold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FAFF"/>
        <bgColor indexed="64"/>
      </patternFill>
    </fill>
    <fill>
      <patternFill patternType="solid">
        <fgColor rgb="FF00B79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8" tint="0.799951170384838"/>
      </left>
      <right style="thin">
        <color theme="8" tint="0.799951170384838"/>
      </right>
      <top style="thin">
        <color theme="8" tint="0.799951170384838"/>
      </top>
      <bottom style="thin">
        <color theme="8" tint="0.799951170384838"/>
      </bottom>
      <diagonal/>
    </border>
    <border>
      <left style="thin">
        <color theme="8" tint="0.799981688894314"/>
      </left>
      <right style="thin">
        <color theme="8" tint="0.799981688894314"/>
      </right>
      <top style="thin">
        <color theme="8" tint="0.799981688894314"/>
      </top>
      <bottom style="thin">
        <color theme="8" tint="0.79998168889431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3" fontId="1" fillId="2" borderId="2" xfId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FAFAFA"/>
        </patternFill>
      </fill>
      <border>
        <left style="mediumDashed">
          <color rgb="FF86A6E6"/>
        </left>
        <right style="mediumDashed">
          <color rgb="FF86A6E6"/>
        </right>
        <top/>
        <bottom style="medium">
          <color rgb="FF86A6E6"/>
        </bottom>
        <vertical/>
        <horizontal/>
      </border>
    </dxf>
    <dxf>
      <font>
        <b val="0"/>
        <i val="0"/>
        <u val="none"/>
        <sz val="11"/>
        <color auto="1"/>
      </font>
      <border>
        <left style="medium">
          <color rgb="FF86A6E6"/>
        </left>
        <right style="medium">
          <color rgb="FF86A6E6"/>
        </right>
        <top/>
        <bottom style="medium">
          <color rgb="FF86A6E6"/>
        </bottom>
        <vertical/>
        <horizontal/>
      </border>
    </dxf>
    <dxf>
      <font>
        <b val="0"/>
        <i val="0"/>
        <u val="none"/>
        <sz val="11"/>
        <color theme="0"/>
      </font>
      <fill>
        <gradientFill degree="270">
          <stop position="0">
            <color rgb="FFC2CDF0"/>
          </stop>
          <stop position="1">
            <color rgb="FF86A6E6"/>
          </stop>
        </gradientFill>
      </fill>
      <border>
        <left style="medium">
          <color rgb="FF86A6E6"/>
        </left>
        <right style="medium">
          <color rgb="FF86A6E6"/>
        </right>
        <top style="medium">
          <color rgb="FF86A6E6"/>
        </top>
        <bottom/>
        <vertical/>
        <horizontal/>
      </border>
    </dxf>
    <dxf>
      <font>
        <b val="0"/>
        <i val="0"/>
        <color rgb="FF404040"/>
      </font>
      <fill>
        <patternFill patternType="solid">
          <bgColor rgb="FFCEE1DE"/>
        </patternFill>
      </fill>
      <border>
        <left style="thin">
          <color rgb="FF78ABBF"/>
        </left>
        <right style="thin">
          <color rgb="FF78ABBF"/>
        </right>
        <top style="thin">
          <color rgb="FF78ABBF"/>
        </top>
        <bottom style="thin">
          <color rgb="FF78ABBF"/>
        </bottom>
        <vertical style="thin">
          <color rgb="FF78ABBF"/>
        </vertical>
        <horizontal style="thin">
          <color rgb="FF78ABBF"/>
        </horizontal>
      </border>
    </dxf>
    <dxf>
      <font>
        <b val="0"/>
        <i val="0"/>
        <color rgb="FFFFFFFF"/>
      </font>
      <fill>
        <patternFill patternType="solid">
          <bgColor rgb="FF78ABBF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78ABBF"/>
        </left>
        <right style="thin">
          <color rgb="FF78ABBF"/>
        </right>
        <top style="thin">
          <color rgb="FF78ABBF"/>
        </top>
        <bottom style="thin">
          <color rgb="FF78ABBF"/>
        </bottom>
        <vertical style="thin">
          <color rgb="FF78ABBF"/>
        </vertical>
        <horizontal style="thin">
          <color rgb="FF78ABBF"/>
        </horizontal>
      </border>
    </dxf>
  </dxfs>
  <tableStyles count="2" defaultTableStyle="TableStyleMedium2" defaultPivotStyle="PivotStyleLight16">
    <tableStyle name="蓝色浅色系渐变风标题行镶边列表格样式" count="3" xr9:uid="{FA4151AD-076D-43CE-9DC4-8E426171E7AB}">
      <tableStyleElement type="headerRow" dxfId="2"/>
      <tableStyleElement type="firstColumnStripe" dxfId="1"/>
      <tableStyleElement type="secondColumnStripe" dxfId="0"/>
    </tableStyle>
    <tableStyle name="浅色通用商务表格样式22" count="3" xr9:uid="{2085558E-656B-45E0-9719-41A41C773C12}">
      <tableStyleElement type="wholeTable" dxfId="5"/>
      <tableStyleElement type="headerRow" dxfId="4"/>
      <tableStyleElement type="totalRow" dxfId="3"/>
    </tableStyle>
  </tableStyles>
  <colors>
    <mruColors>
      <color rgb="00F7FAFF"/>
      <color rgb="00EAEFFE"/>
      <color rgb="00FE5C4D"/>
      <color rgb="0000B79B"/>
      <color rgb="00FEE49C"/>
      <color rgb="00FEE6A4"/>
      <color rgb="00FFFFCC"/>
      <color rgb="0082D688"/>
      <color rgb="00FFD5AE"/>
      <color rgb="00FED6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5758862930894"/>
          <c:y val="0.204809286898839"/>
          <c:w val="0.890932854108806"/>
          <c:h val="0.622056384742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Sheet1!$T$12</c:f>
              <c:strCache>
                <c:ptCount val="1"/>
                <c:pt idx="0">
                  <c:v>项目</c:v>
                </c:pt>
              </c:strCache>
            </c:strRef>
          </c:tx>
          <c:spPr>
            <a:gradFill>
              <a:gsLst>
                <a:gs pos="0">
                  <a:srgbClr val="82D688"/>
                </a:gs>
                <a:gs pos="100000">
                  <a:srgbClr val="05B89B"/>
                </a:gs>
              </a:gsLst>
              <a:lin ang="5400000" scaled="0"/>
            </a:gradFill>
            <a:ln>
              <a:noFill/>
            </a:ln>
            <a:effectLst>
              <a:outerShdw blurRad="76200" dir="18900000" sy="23000" kx="-1200000" algn="bl" rotWithShape="0">
                <a:schemeClr val="bg1">
                  <a:lumMod val="50000"/>
                  <a:alpha val="2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Sheet1!$U$12:$AF$12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Sheet1!$U$13:$AF$13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12</c:v>
                </c:pt>
                <c:pt idx="6">
                  <c:v>6</c:v>
                </c:pt>
                <c:pt idx="7">
                  <c:v>14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3"/>
        <c:overlap val="-27"/>
        <c:axId val="422033177"/>
        <c:axId val="647798639"/>
      </c:barChart>
      <c:catAx>
        <c:axId val="4220331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  <a:sym typeface="汉仪正圆 55简" panose="00020600040101010101" charset="-122"/>
              </a:defRPr>
            </a:pPr>
          </a:p>
        </c:txPr>
        <c:crossAx val="647798639"/>
        <c:crosses val="autoZero"/>
        <c:auto val="1"/>
        <c:lblAlgn val="ctr"/>
        <c:lblOffset val="100"/>
        <c:noMultiLvlLbl val="0"/>
      </c:catAx>
      <c:valAx>
        <c:axId val="64779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  <a:sym typeface="汉仪正圆 55简" panose="00020600040101010101" charset="-122"/>
              </a:defRPr>
            </a:pPr>
          </a:p>
        </c:txPr>
        <c:crossAx val="4220331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正圆 55简" panose="00020600040101010101" charset="-122"/>
          <a:ea typeface="汉仪正圆 55简" panose="00020600040101010101" charset="-122"/>
          <a:cs typeface="汉仪正圆 55简" panose="00020600040101010101" charset="-122"/>
          <a:sym typeface="汉仪正圆 55简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  <a:sym typeface="汉仪正圆 55简" panose="00020600040101010101" charset="-122"/>
              </a:defRPr>
            </a:pPr>
            <a:r>
              <a:rPr lang="en-US" altLang="zh-CN"/>
              <a:t>Top5</a:t>
            </a:r>
            <a:r>
              <a:rPr lang="zh-CN" altLang="en-US"/>
              <a:t>项目收入对比图</a:t>
            </a:r>
            <a:endParaRPr lang="zh-CN" altLang="en-US"/>
          </a:p>
        </c:rich>
      </c:tx>
      <c:layout>
        <c:manualLayout>
          <c:xMode val="edge"/>
          <c:yMode val="edge"/>
          <c:x val="0.0157863676600767"/>
          <c:y val="0.0549334138764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1711419297728"/>
          <c:y val="0.231093914878649"/>
          <c:w val="0.667571555030983"/>
          <c:h val="0.7583538515652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Sheet1!$U$16</c:f>
              <c:strCache>
                <c:ptCount val="1"/>
                <c:pt idx="0">
                  <c:v>项目</c:v>
                </c:pt>
              </c:strCache>
            </c:strRef>
          </c:tx>
          <c:spPr>
            <a:solidFill>
              <a:srgbClr val="FEE6A4"/>
            </a:solidFill>
            <a:ln>
              <a:noFill/>
            </a:ln>
            <a:effectLst>
              <a:outerShdw blurRad="50800" dist="38100" dir="2700000" algn="tl" rotWithShape="0">
                <a:schemeClr val="bg1">
                  <a:lumMod val="65000"/>
                  <a:alpha val="4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正圆 55简" panose="00020600040101010101" charset="-122"/>
                    <a:ea typeface="汉仪正圆 55简" panose="00020600040101010101" charset="-122"/>
                    <a:cs typeface="汉仪正圆 55简" panose="00020600040101010101" charset="-122"/>
                    <a:sym typeface="汉仪正圆 55简" panose="00020600040101010101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Sheet1!$U$17:$U$21</c:f>
              <c:strCache>
                <c:ptCount val="5"/>
                <c:pt idx="0">
                  <c:v>项目B</c:v>
                </c:pt>
                <c:pt idx="1">
                  <c:v>项目E</c:v>
                </c:pt>
                <c:pt idx="2">
                  <c:v>项目A</c:v>
                </c:pt>
                <c:pt idx="3">
                  <c:v>项目C</c:v>
                </c:pt>
                <c:pt idx="4">
                  <c:v>项目D</c:v>
                </c:pt>
              </c:strCache>
            </c:strRef>
          </c:cat>
          <c:val>
            <c:numRef>
              <c:f>Sheet1!$V$17:$V$21</c:f>
              <c:numCache>
                <c:formatCode>General</c:formatCode>
                <c:ptCount val="5"/>
                <c:pt idx="0">
                  <c:v>148</c:v>
                </c:pt>
                <c:pt idx="1">
                  <c:v>128</c:v>
                </c:pt>
                <c:pt idx="2">
                  <c:v>125</c:v>
                </c:pt>
                <c:pt idx="3">
                  <c:v>114</c:v>
                </c:pt>
                <c:pt idx="4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938704311"/>
        <c:axId val="458149939"/>
      </c:barChart>
      <c:catAx>
        <c:axId val="93870431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AEFFE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  <a:sym typeface="汉仪正圆 55简" panose="00020600040101010101" charset="-122"/>
              </a:defRPr>
            </a:pPr>
          </a:p>
        </c:txPr>
        <c:crossAx val="458149939"/>
        <c:crosses val="autoZero"/>
        <c:auto val="1"/>
        <c:lblAlgn val="ctr"/>
        <c:lblOffset val="100"/>
        <c:noMultiLvlLbl val="0"/>
      </c:catAx>
      <c:valAx>
        <c:axId val="458149939"/>
        <c:scaling>
          <c:orientation val="minMax"/>
          <c:max val="180"/>
          <c:min val="0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  <a:sym typeface="汉仪正圆 55简" panose="00020600040101010101" charset="-122"/>
              </a:defRPr>
            </a:pPr>
          </a:p>
        </c:txPr>
        <c:crossAx val="938704311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正圆 55简" panose="00020600040101010101" charset="-122"/>
          <a:ea typeface="汉仪正圆 55简" panose="00020600040101010101" charset="-122"/>
          <a:cs typeface="汉仪正圆 55简" panose="00020600040101010101" charset="-122"/>
          <a:sym typeface="汉仪正圆 55简" panose="00020600040101010101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7" Type="http://schemas.openxmlformats.org/officeDocument/2006/relationships/image" Target="../media/image5.pn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</xdr:colOff>
      <xdr:row>4</xdr:row>
      <xdr:rowOff>83185</xdr:rowOff>
    </xdr:from>
    <xdr:to>
      <xdr:col>4</xdr:col>
      <xdr:colOff>476885</xdr:colOff>
      <xdr:row>6</xdr:row>
      <xdr:rowOff>288925</xdr:rowOff>
    </xdr:to>
    <xdr:sp>
      <xdr:nvSpPr>
        <xdr:cNvPr id="18" name="圆角矩形 17"/>
        <xdr:cNvSpPr/>
      </xdr:nvSpPr>
      <xdr:spPr>
        <a:xfrm>
          <a:off x="664845" y="1302385"/>
          <a:ext cx="2084070" cy="720090"/>
        </a:xfrm>
        <a:prstGeom prst="roundRect">
          <a:avLst/>
        </a:prstGeom>
        <a:gradFill>
          <a:gsLst>
            <a:gs pos="0">
              <a:srgbClr val="82D688"/>
            </a:gs>
            <a:gs pos="100000">
              <a:srgbClr val="00B79B"/>
            </a:gs>
          </a:gsLst>
          <a:lin ang="108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646430</xdr:colOff>
      <xdr:row>4</xdr:row>
      <xdr:rowOff>83185</xdr:rowOff>
    </xdr:from>
    <xdr:to>
      <xdr:col>7</xdr:col>
      <xdr:colOff>628650</xdr:colOff>
      <xdr:row>6</xdr:row>
      <xdr:rowOff>288925</xdr:rowOff>
    </xdr:to>
    <xdr:sp>
      <xdr:nvSpPr>
        <xdr:cNvPr id="19" name="圆角矩形 18"/>
        <xdr:cNvSpPr/>
      </xdr:nvSpPr>
      <xdr:spPr>
        <a:xfrm>
          <a:off x="2918460" y="1302385"/>
          <a:ext cx="2039620" cy="720090"/>
        </a:xfrm>
        <a:prstGeom prst="roundRect">
          <a:avLst/>
        </a:prstGeom>
        <a:solidFill>
          <a:srgbClr val="EAE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650240</xdr:colOff>
      <xdr:row>4</xdr:row>
      <xdr:rowOff>248285</xdr:rowOff>
    </xdr:from>
    <xdr:to>
      <xdr:col>15</xdr:col>
      <xdr:colOff>727075</xdr:colOff>
      <xdr:row>10</xdr:row>
      <xdr:rowOff>46355</xdr:rowOff>
    </xdr:to>
    <xdr:graphicFrame>
      <xdr:nvGraphicFramePr>
        <xdr:cNvPr id="23" name="图表 22"/>
        <xdr:cNvGraphicFramePr/>
      </xdr:nvGraphicFramePr>
      <xdr:xfrm>
        <a:off x="7037070" y="1467485"/>
        <a:ext cx="3464560" cy="1531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</xdr:colOff>
      <xdr:row>3</xdr:row>
      <xdr:rowOff>274320</xdr:rowOff>
    </xdr:from>
    <xdr:to>
      <xdr:col>10</xdr:col>
      <xdr:colOff>687705</xdr:colOff>
      <xdr:row>10</xdr:row>
      <xdr:rowOff>81915</xdr:rowOff>
    </xdr:to>
    <xdr:graphicFrame>
      <xdr:nvGraphicFramePr>
        <xdr:cNvPr id="24" name="图表 23"/>
        <xdr:cNvGraphicFramePr/>
      </xdr:nvGraphicFramePr>
      <xdr:xfrm>
        <a:off x="5074920" y="1188720"/>
        <a:ext cx="1997710" cy="1845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534035</xdr:colOff>
      <xdr:row>2</xdr:row>
      <xdr:rowOff>59055</xdr:rowOff>
    </xdr:from>
    <xdr:to>
      <xdr:col>6</xdr:col>
      <xdr:colOff>721360</xdr:colOff>
      <xdr:row>3</xdr:row>
      <xdr:rowOff>272415</xdr:rowOff>
    </xdr:to>
    <xdr:sp>
      <xdr:nvSpPr>
        <xdr:cNvPr id="37" name="文本框 36"/>
        <xdr:cNvSpPr txBox="1"/>
      </xdr:nvSpPr>
      <xdr:spPr>
        <a:xfrm>
          <a:off x="1151255" y="668655"/>
          <a:ext cx="3178175" cy="5181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dist"/>
          <a:r>
            <a:rPr lang="zh-CN" altLang="en-US" sz="2700" b="1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汉仪正圆 55简" panose="00020600040101010101" charset="-122"/>
              <a:ea typeface="汉仪正圆 55简" panose="00020600040101010101" charset="-122"/>
            </a:rPr>
            <a:t>项目收入汇总分析表</a:t>
          </a:r>
          <a:endParaRPr lang="zh-CN" altLang="en-US" sz="2700" b="1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latin typeface="汉仪正圆 55简" panose="00020600040101010101" charset="-122"/>
            <a:ea typeface="汉仪正圆 55简" panose="00020600040101010101" charset="-122"/>
          </a:endParaRPr>
        </a:p>
      </xdr:txBody>
    </xdr:sp>
    <xdr:clientData/>
  </xdr:twoCellAnchor>
  <xdr:twoCellAnchor>
    <xdr:from>
      <xdr:col>2</xdr:col>
      <xdr:colOff>254000</xdr:colOff>
      <xdr:row>5</xdr:row>
      <xdr:rowOff>190500</xdr:rowOff>
    </xdr:from>
    <xdr:to>
      <xdr:col>3</xdr:col>
      <xdr:colOff>349250</xdr:colOff>
      <xdr:row>6</xdr:row>
      <xdr:rowOff>295275</xdr:rowOff>
    </xdr:to>
    <xdr:sp>
      <xdr:nvSpPr>
        <xdr:cNvPr id="2" name="文本框 1"/>
        <xdr:cNvSpPr txBox="1"/>
      </xdr:nvSpPr>
      <xdr:spPr>
        <a:xfrm>
          <a:off x="871220" y="1714500"/>
          <a:ext cx="1064260" cy="3143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200" b="1">
              <a:solidFill>
                <a:schemeClr val="bg1"/>
              </a:solidFill>
              <a:latin typeface="汉仪正圆 55简" panose="00020600040101010101" charset="-122"/>
              <a:ea typeface="汉仪正圆 55简" panose="00020600040101010101" charset="-122"/>
            </a:rPr>
            <a:t>全年收入</a:t>
          </a:r>
          <a:endParaRPr lang="zh-CN" altLang="en-US" sz="1200" b="1">
            <a:solidFill>
              <a:schemeClr val="bg1"/>
            </a:solidFill>
            <a:latin typeface="汉仪正圆 55简" panose="00020600040101010101" charset="-122"/>
            <a:ea typeface="汉仪正圆 55简" panose="00020600040101010101" charset="-122"/>
          </a:endParaRPr>
        </a:p>
      </xdr:txBody>
    </xdr:sp>
    <xdr:clientData/>
  </xdr:twoCellAnchor>
  <xdr:twoCellAnchor>
    <xdr:from>
      <xdr:col>2</xdr:col>
      <xdr:colOff>247650</xdr:colOff>
      <xdr:row>4</xdr:row>
      <xdr:rowOff>152400</xdr:rowOff>
    </xdr:from>
    <xdr:to>
      <xdr:col>3</xdr:col>
      <xdr:colOff>342900</xdr:colOff>
      <xdr:row>5</xdr:row>
      <xdr:rowOff>161925</xdr:rowOff>
    </xdr:to>
    <xdr:sp textlink="$U$28">
      <xdr:nvSpPr>
        <xdr:cNvPr id="3" name="文本框 2"/>
        <xdr:cNvSpPr txBox="1"/>
      </xdr:nvSpPr>
      <xdr:spPr>
        <a:xfrm>
          <a:off x="864870" y="1371600"/>
          <a:ext cx="1064260" cy="3143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E83D7891-CF63-4670-BB2E-517772B87B86}" type="TxLink">
            <a:rPr lang="en-US" altLang="en-US" sz="1500" b="1" i="0" u="none" strike="noStrike">
              <a:solidFill>
                <a:schemeClr val="bg1"/>
              </a:solidFill>
              <a:latin typeface="汉仪程行简" panose="00020600040101010101" charset="-122"/>
              <a:ea typeface="汉仪程行简" panose="00020600040101010101" charset="-122"/>
            </a:rPr>
          </a:fld>
          <a:endParaRPr lang="en-US" altLang="en-US" sz="1500" b="1" i="0" u="none" strike="noStrike">
            <a:solidFill>
              <a:schemeClr val="bg1"/>
            </a:solidFill>
            <a:latin typeface="汉仪程行简" panose="00020600040101010101" charset="-122"/>
            <a:ea typeface="汉仪程行简" panose="00020600040101010101" charset="-122"/>
          </a:endParaRPr>
        </a:p>
      </xdr:txBody>
    </xdr:sp>
    <xdr:clientData/>
  </xdr:twoCellAnchor>
  <xdr:twoCellAnchor>
    <xdr:from>
      <xdr:col>5</xdr:col>
      <xdr:colOff>73025</xdr:colOff>
      <xdr:row>5</xdr:row>
      <xdr:rowOff>187325</xdr:rowOff>
    </xdr:from>
    <xdr:to>
      <xdr:col>6</xdr:col>
      <xdr:colOff>482600</xdr:colOff>
      <xdr:row>6</xdr:row>
      <xdr:rowOff>292100</xdr:rowOff>
    </xdr:to>
    <xdr:sp>
      <xdr:nvSpPr>
        <xdr:cNvPr id="14" name="文本框 13"/>
        <xdr:cNvSpPr txBox="1"/>
      </xdr:nvSpPr>
      <xdr:spPr>
        <a:xfrm>
          <a:off x="3030855" y="1711325"/>
          <a:ext cx="1095375" cy="3143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US" altLang="zh-CN" sz="1200">
              <a:latin typeface="汉仪正圆 55简" panose="00020600040101010101" charset="-122"/>
              <a:ea typeface="汉仪正圆 55简" panose="00020600040101010101" charset="-122"/>
              <a:cs typeface="汉仪正圆 55简" panose="00020600040101010101" charset="-122"/>
            </a:rPr>
            <a:t>1</a:t>
          </a:r>
          <a:r>
            <a:rPr lang="zh-CN" altLang="en-US" sz="1200">
              <a:latin typeface="汉仪正圆 55简" panose="00020600040101010101" charset="-122"/>
              <a:ea typeface="汉仪正圆 55简" panose="00020600040101010101" charset="-122"/>
              <a:cs typeface="汉仪正圆 55简" panose="00020600040101010101" charset="-122"/>
            </a:rPr>
            <a:t>季度收入</a:t>
          </a:r>
          <a:endParaRPr lang="en-US" altLang="zh-CN" sz="1200">
            <a:latin typeface="汉仪正圆 55简" panose="00020600040101010101" charset="-122"/>
            <a:ea typeface="汉仪正圆 55简" panose="00020600040101010101" charset="-122"/>
            <a:cs typeface="汉仪正圆 55简" panose="00020600040101010101" charset="-122"/>
          </a:endParaRPr>
        </a:p>
      </xdr:txBody>
    </xdr:sp>
    <xdr:clientData/>
  </xdr:twoCellAnchor>
  <xdr:twoCellAnchor>
    <xdr:from>
      <xdr:col>5</xdr:col>
      <xdr:colOff>66675</xdr:colOff>
      <xdr:row>4</xdr:row>
      <xdr:rowOff>123825</xdr:rowOff>
    </xdr:from>
    <xdr:to>
      <xdr:col>6</xdr:col>
      <xdr:colOff>476250</xdr:colOff>
      <xdr:row>5</xdr:row>
      <xdr:rowOff>133350</xdr:rowOff>
    </xdr:to>
    <xdr:sp textlink="$U$24">
      <xdr:nvSpPr>
        <xdr:cNvPr id="15" name="文本框 14"/>
        <xdr:cNvSpPr txBox="1"/>
      </xdr:nvSpPr>
      <xdr:spPr>
        <a:xfrm>
          <a:off x="3024505" y="1343025"/>
          <a:ext cx="1095375" cy="31432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fld id="{18C141CE-4800-479F-8941-A4DFA0CB47F5}" type="TxLink">
            <a:rPr lang="en-US" altLang="en-US" sz="1500" b="0" i="0" u="none" strike="noStrike">
              <a:solidFill>
                <a:srgbClr val="000000"/>
              </a:solidFill>
              <a:latin typeface="汉仪程行简" panose="00020600040101010101" charset="-122"/>
              <a:ea typeface="汉仪程行简" panose="00020600040101010101" charset="-122"/>
            </a:rPr>
          </a:fld>
          <a:endParaRPr lang="en-US" altLang="en-US" sz="1500" b="0" i="0" u="none" strike="noStrike">
            <a:solidFill>
              <a:srgbClr val="000000"/>
            </a:solidFill>
            <a:latin typeface="汉仪程行简" panose="00020600040101010101" charset="-122"/>
            <a:ea typeface="汉仪程行简" panose="00020600040101010101" charset="-122"/>
          </a:endParaRPr>
        </a:p>
      </xdr:txBody>
    </xdr:sp>
    <xdr:clientData/>
  </xdr:twoCellAnchor>
  <xdr:twoCellAnchor>
    <xdr:from>
      <xdr:col>2</xdr:col>
      <xdr:colOff>47625</xdr:colOff>
      <xdr:row>7</xdr:row>
      <xdr:rowOff>179705</xdr:rowOff>
    </xdr:from>
    <xdr:to>
      <xdr:col>3</xdr:col>
      <xdr:colOff>410845</xdr:colOff>
      <xdr:row>9</xdr:row>
      <xdr:rowOff>288925</xdr:rowOff>
    </xdr:to>
    <xdr:grpSp>
      <xdr:nvGrpSpPr>
        <xdr:cNvPr id="6" name="组合 5"/>
        <xdr:cNvGrpSpPr/>
      </xdr:nvGrpSpPr>
      <xdr:grpSpPr>
        <a:xfrm>
          <a:off x="664845" y="2218055"/>
          <a:ext cx="1332230" cy="718820"/>
          <a:chOff x="1140" y="3858"/>
          <a:chExt cx="2267" cy="1132"/>
        </a:xfrm>
      </xdr:grpSpPr>
      <xdr:sp>
        <xdr:nvSpPr>
          <xdr:cNvPr id="20" name="圆角矩形 19"/>
          <xdr:cNvSpPr/>
        </xdr:nvSpPr>
        <xdr:spPr>
          <a:xfrm>
            <a:off x="1140" y="3858"/>
            <a:ext cx="2267" cy="1127"/>
          </a:xfrm>
          <a:prstGeom prst="roundRect">
            <a:avLst/>
          </a:prstGeom>
          <a:solidFill>
            <a:srgbClr val="EAEFF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16" name="文本框 15"/>
          <xdr:cNvSpPr txBox="1"/>
        </xdr:nvSpPr>
        <xdr:spPr>
          <a:xfrm>
            <a:off x="1351" y="4495"/>
            <a:ext cx="1845" cy="49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zh-CN" sz="1200"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</a:rPr>
              <a:t>2</a:t>
            </a:r>
            <a:r>
              <a:rPr lang="zh-CN" altLang="en-US" sz="1200"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</a:rPr>
              <a:t>季度收入</a:t>
            </a:r>
            <a:endParaRPr lang="en-US" altLang="zh-CN" sz="1200">
              <a:latin typeface="汉仪正圆 55简" panose="00020600040101010101" charset="-122"/>
              <a:ea typeface="汉仪正圆 55简" panose="00020600040101010101" charset="-122"/>
              <a:cs typeface="汉仪正圆 55简" panose="00020600040101010101" charset="-122"/>
            </a:endParaRPr>
          </a:p>
        </xdr:txBody>
      </xdr:sp>
      <xdr:sp textlink="$U$25">
        <xdr:nvSpPr>
          <xdr:cNvPr id="17" name="文本框 16"/>
          <xdr:cNvSpPr txBox="1"/>
        </xdr:nvSpPr>
        <xdr:spPr>
          <a:xfrm>
            <a:off x="1351" y="3975"/>
            <a:ext cx="1845" cy="49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5B313974-B8EF-44C0-8066-F83912CECD01}" type="TxLink">
              <a:rPr lang="en-US" altLang="en-US" sz="1500" b="0" i="0" u="none" strike="noStrike">
                <a:solidFill>
                  <a:srgbClr val="000000"/>
                </a:solidFill>
                <a:latin typeface="汉仪程行简" panose="00020600040101010101" charset="-122"/>
                <a:ea typeface="汉仪程行简" panose="00020600040101010101" charset="-122"/>
              </a:rPr>
            </a:fld>
            <a:endParaRPr lang="en-US" altLang="en-US" sz="1500" b="0" i="0" u="none" strike="noStrike">
              <a:solidFill>
                <a:srgbClr val="000000"/>
              </a:solidFill>
              <a:latin typeface="汉仪程行简" panose="00020600040101010101" charset="-122"/>
              <a:ea typeface="汉仪程行简" panose="00020600040101010101" charset="-122"/>
            </a:endParaRPr>
          </a:p>
        </xdr:txBody>
      </xdr:sp>
    </xdr:grpSp>
    <xdr:clientData/>
  </xdr:twoCellAnchor>
  <xdr:twoCellAnchor>
    <xdr:from>
      <xdr:col>3</xdr:col>
      <xdr:colOff>619125</xdr:colOff>
      <xdr:row>7</xdr:row>
      <xdr:rowOff>179705</xdr:rowOff>
    </xdr:from>
    <xdr:to>
      <xdr:col>5</xdr:col>
      <xdr:colOff>535305</xdr:colOff>
      <xdr:row>9</xdr:row>
      <xdr:rowOff>295275</xdr:rowOff>
    </xdr:to>
    <xdr:grpSp>
      <xdr:nvGrpSpPr>
        <xdr:cNvPr id="5" name="组合 4"/>
        <xdr:cNvGrpSpPr/>
      </xdr:nvGrpSpPr>
      <xdr:grpSpPr>
        <a:xfrm>
          <a:off x="2205355" y="2218055"/>
          <a:ext cx="1287780" cy="725170"/>
          <a:chOff x="3770" y="3858"/>
          <a:chExt cx="2268" cy="1142"/>
        </a:xfrm>
      </xdr:grpSpPr>
      <xdr:sp>
        <xdr:nvSpPr>
          <xdr:cNvPr id="21" name="圆角矩形 20"/>
          <xdr:cNvSpPr/>
        </xdr:nvSpPr>
        <xdr:spPr>
          <a:xfrm>
            <a:off x="3770" y="3858"/>
            <a:ext cx="2268" cy="1123"/>
          </a:xfrm>
          <a:prstGeom prst="roundRect">
            <a:avLst/>
          </a:prstGeom>
          <a:solidFill>
            <a:srgbClr val="EAF0F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 sz="1100"/>
          </a:p>
        </xdr:txBody>
      </xdr:sp>
      <xdr:sp>
        <xdr:nvSpPr>
          <xdr:cNvPr id="26" name="文本框 25"/>
          <xdr:cNvSpPr txBox="1"/>
        </xdr:nvSpPr>
        <xdr:spPr>
          <a:xfrm>
            <a:off x="3982" y="4505"/>
            <a:ext cx="1845" cy="49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zh-CN" sz="1200"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</a:rPr>
              <a:t>3</a:t>
            </a:r>
            <a:r>
              <a:rPr lang="zh-CN" altLang="en-US" sz="1200"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</a:rPr>
              <a:t>季度收入</a:t>
            </a:r>
            <a:endParaRPr lang="en-US" altLang="zh-CN" sz="1200">
              <a:latin typeface="汉仪正圆 55简" panose="00020600040101010101" charset="-122"/>
              <a:ea typeface="汉仪正圆 55简" panose="00020600040101010101" charset="-122"/>
              <a:cs typeface="汉仪正圆 55简" panose="00020600040101010101" charset="-122"/>
            </a:endParaRPr>
          </a:p>
        </xdr:txBody>
      </xdr:sp>
      <xdr:sp textlink="$U$26">
        <xdr:nvSpPr>
          <xdr:cNvPr id="27" name="文本框 26"/>
          <xdr:cNvSpPr txBox="1"/>
        </xdr:nvSpPr>
        <xdr:spPr>
          <a:xfrm>
            <a:off x="3982" y="3945"/>
            <a:ext cx="1845" cy="49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81AE662D-BAD0-454D-A0B2-FBB76014856B}" type="TxLink">
              <a:rPr lang="en-US" altLang="en-US" sz="1500" b="0" i="0" u="none" strike="noStrike">
                <a:solidFill>
                  <a:srgbClr val="000000"/>
                </a:solidFill>
                <a:latin typeface="汉仪程行简" panose="00020600040101010101" charset="-122"/>
                <a:ea typeface="汉仪程行简" panose="00020600040101010101" charset="-122"/>
              </a:rPr>
            </a:fld>
            <a:endParaRPr lang="en-US" altLang="en-US" sz="1500" b="0" i="0" u="none" strike="noStrike">
              <a:solidFill>
                <a:srgbClr val="000000"/>
              </a:solidFill>
              <a:latin typeface="汉仪程行简" panose="00020600040101010101" charset="-122"/>
              <a:ea typeface="汉仪程行简" panose="00020600040101010101" charset="-122"/>
            </a:endParaRPr>
          </a:p>
        </xdr:txBody>
      </xdr:sp>
    </xdr:grpSp>
    <xdr:clientData/>
  </xdr:twoCellAnchor>
  <xdr:twoCellAnchor>
    <xdr:from>
      <xdr:col>5</xdr:col>
      <xdr:colOff>744220</xdr:colOff>
      <xdr:row>7</xdr:row>
      <xdr:rowOff>179705</xdr:rowOff>
    </xdr:from>
    <xdr:to>
      <xdr:col>7</xdr:col>
      <xdr:colOff>660400</xdr:colOff>
      <xdr:row>9</xdr:row>
      <xdr:rowOff>295275</xdr:rowOff>
    </xdr:to>
    <xdr:grpSp>
      <xdr:nvGrpSpPr>
        <xdr:cNvPr id="4" name="组合 3"/>
        <xdr:cNvGrpSpPr/>
      </xdr:nvGrpSpPr>
      <xdr:grpSpPr>
        <a:xfrm>
          <a:off x="3643630" y="2218055"/>
          <a:ext cx="1346200" cy="725170"/>
          <a:chOff x="6331" y="3858"/>
          <a:chExt cx="2268" cy="1142"/>
        </a:xfrm>
      </xdr:grpSpPr>
      <xdr:sp>
        <xdr:nvSpPr>
          <xdr:cNvPr id="22" name="圆角矩形 21"/>
          <xdr:cNvSpPr/>
        </xdr:nvSpPr>
        <xdr:spPr>
          <a:xfrm>
            <a:off x="6331" y="3858"/>
            <a:ext cx="2268" cy="1123"/>
          </a:xfrm>
          <a:prstGeom prst="roundRect">
            <a:avLst/>
          </a:prstGeom>
          <a:solidFill>
            <a:srgbClr val="EAEFF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 sz="1100"/>
          </a:p>
        </xdr:txBody>
      </xdr:sp>
      <xdr:sp>
        <xdr:nvSpPr>
          <xdr:cNvPr id="28" name="文本框 27"/>
          <xdr:cNvSpPr txBox="1"/>
        </xdr:nvSpPr>
        <xdr:spPr>
          <a:xfrm>
            <a:off x="6542" y="4505"/>
            <a:ext cx="1845" cy="49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altLang="zh-CN" sz="1200"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</a:rPr>
              <a:t>4</a:t>
            </a:r>
            <a:r>
              <a:rPr lang="zh-CN" altLang="en-US" sz="1200">
                <a:latin typeface="汉仪正圆 55简" panose="00020600040101010101" charset="-122"/>
                <a:ea typeface="汉仪正圆 55简" panose="00020600040101010101" charset="-122"/>
                <a:cs typeface="汉仪正圆 55简" panose="00020600040101010101" charset="-122"/>
              </a:rPr>
              <a:t>季度收入</a:t>
            </a:r>
            <a:endParaRPr lang="en-US" altLang="zh-CN" sz="1200">
              <a:latin typeface="汉仪正圆 55简" panose="00020600040101010101" charset="-122"/>
              <a:ea typeface="汉仪正圆 55简" panose="00020600040101010101" charset="-122"/>
              <a:cs typeface="汉仪正圆 55简" panose="00020600040101010101" charset="-122"/>
            </a:endParaRPr>
          </a:p>
        </xdr:txBody>
      </xdr:sp>
      <xdr:sp textlink="$U$27">
        <xdr:nvSpPr>
          <xdr:cNvPr id="29" name="文本框 28"/>
          <xdr:cNvSpPr txBox="1"/>
        </xdr:nvSpPr>
        <xdr:spPr>
          <a:xfrm>
            <a:off x="6542" y="3945"/>
            <a:ext cx="1845" cy="49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fld id="{93A1E985-5BB0-47A9-8C29-A2324A0E5F8D}" type="TxLink">
              <a:rPr lang="en-US" altLang="en-US" sz="1500" b="0" i="0" u="none" strike="noStrike">
                <a:solidFill>
                  <a:srgbClr val="000000"/>
                </a:solidFill>
                <a:latin typeface="汉仪程行简" panose="00020600040101010101" charset="-122"/>
                <a:ea typeface="汉仪程行简" panose="00020600040101010101" charset="-122"/>
              </a:rPr>
            </a:fld>
            <a:endParaRPr lang="en-US" altLang="en-US" sz="1500" b="0" i="0" u="none" strike="noStrike">
              <a:solidFill>
                <a:srgbClr val="000000"/>
              </a:solidFill>
              <a:latin typeface="汉仪程行简" panose="00020600040101010101" charset="-122"/>
              <a:ea typeface="汉仪程行简" panose="00020600040101010101" charset="-122"/>
            </a:endParaRPr>
          </a:p>
        </xdr:txBody>
      </xdr:sp>
    </xdr:grpSp>
    <xdr:clientData/>
  </xdr:twoCellAnchor>
  <xdr:twoCellAnchor editAs="oneCell">
    <xdr:from>
      <xdr:col>3</xdr:col>
      <xdr:colOff>571500</xdr:colOff>
      <xdr:row>4</xdr:row>
      <xdr:rowOff>266700</xdr:rowOff>
    </xdr:from>
    <xdr:to>
      <xdr:col>4</xdr:col>
      <xdr:colOff>180975</xdr:colOff>
      <xdr:row>6</xdr:row>
      <xdr:rowOff>123825</xdr:rowOff>
    </xdr:to>
    <xdr:pic>
      <xdr:nvPicPr>
        <xdr:cNvPr id="10" name="图片 9" descr="32303138313338323b32303138313438333bcad5c8ebcafdbedd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57730" y="1485900"/>
          <a:ext cx="295275" cy="371475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4</xdr:row>
      <xdr:rowOff>294640</xdr:rowOff>
    </xdr:from>
    <xdr:to>
      <xdr:col>7</xdr:col>
      <xdr:colOff>330835</xdr:colOff>
      <xdr:row>6</xdr:row>
      <xdr:rowOff>95885</xdr:rowOff>
    </xdr:to>
    <xdr:pic>
      <xdr:nvPicPr>
        <xdr:cNvPr id="11" name="图片 10" descr="32303138313338323b32303138313438343bcafdbeddd5fbbacf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344670" y="1513840"/>
          <a:ext cx="315595" cy="315595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2</xdr:row>
      <xdr:rowOff>53975</xdr:rowOff>
    </xdr:from>
    <xdr:to>
      <xdr:col>2</xdr:col>
      <xdr:colOff>540385</xdr:colOff>
      <xdr:row>3</xdr:row>
      <xdr:rowOff>149860</xdr:rowOff>
    </xdr:to>
    <xdr:pic>
      <xdr:nvPicPr>
        <xdr:cNvPr id="40" name="图片 39" descr="32313538373832363b32313538393334343bb7d6cef6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6920" y="663575"/>
          <a:ext cx="400685" cy="40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B5:AF28"/>
  <sheetViews>
    <sheetView showGridLines="0" tabSelected="1" topLeftCell="A3" workbookViewId="0">
      <selection activeCell="V8" sqref="V8"/>
    </sheetView>
  </sheetViews>
  <sheetFormatPr defaultColWidth="9" defaultRowHeight="24" customHeight="1"/>
  <cols>
    <col min="1" max="1" width="9" style="1"/>
    <col min="2" max="2" width="5.75" style="1" hidden="1" customWidth="1"/>
    <col min="3" max="3" width="14.1296296296296" style="1" customWidth="1"/>
    <col min="4" max="16" width="10" style="1" customWidth="1"/>
    <col min="17" max="17" width="4.5" style="1" customWidth="1"/>
    <col min="18" max="18" width="3.25" style="2" customWidth="1"/>
    <col min="19" max="19" width="2.5" style="1" customWidth="1"/>
    <col min="20" max="20" width="9" style="1"/>
    <col min="21" max="21" width="9.5" style="1" customWidth="1"/>
    <col min="22" max="16384" width="9" style="1"/>
  </cols>
  <sheetData>
    <row r="5" customHeight="1" spans="12:15">
      <c r="L5" s="5" t="s">
        <v>0</v>
      </c>
      <c r="O5" s="6" t="s">
        <v>1</v>
      </c>
    </row>
    <row r="6" ht="16.5" customHeight="1" spans="12:12">
      <c r="L6" s="7"/>
    </row>
    <row r="11" ht="18" customHeight="1"/>
    <row r="12" customHeight="1" spans="2:32">
      <c r="B12" s="1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  <c r="M12" s="3" t="s">
        <v>13</v>
      </c>
      <c r="N12" s="3" t="s">
        <v>14</v>
      </c>
      <c r="O12" s="3" t="s">
        <v>15</v>
      </c>
      <c r="P12" s="3" t="s">
        <v>16</v>
      </c>
      <c r="T12" s="3" t="s">
        <v>3</v>
      </c>
      <c r="U12" s="3" t="s">
        <v>4</v>
      </c>
      <c r="V12" s="3" t="s">
        <v>5</v>
      </c>
      <c r="W12" s="3" t="s">
        <v>6</v>
      </c>
      <c r="X12" s="3" t="s">
        <v>7</v>
      </c>
      <c r="Y12" s="3" t="s">
        <v>8</v>
      </c>
      <c r="Z12" s="3" t="s">
        <v>9</v>
      </c>
      <c r="AA12" s="3" t="s">
        <v>10</v>
      </c>
      <c r="AB12" s="3" t="s">
        <v>11</v>
      </c>
      <c r="AC12" s="3" t="s">
        <v>12</v>
      </c>
      <c r="AD12" s="3" t="s">
        <v>13</v>
      </c>
      <c r="AE12" s="3" t="s">
        <v>14</v>
      </c>
      <c r="AF12" s="3" t="s">
        <v>15</v>
      </c>
    </row>
    <row r="13" customHeight="1" spans="2:32">
      <c r="B13" s="1">
        <f>RANK(P13,$P$13:$P$27)</f>
        <v>3</v>
      </c>
      <c r="C13" s="4" t="s">
        <v>17</v>
      </c>
      <c r="D13" s="4">
        <v>4</v>
      </c>
      <c r="E13" s="4">
        <v>16</v>
      </c>
      <c r="F13" s="4">
        <v>16</v>
      </c>
      <c r="G13" s="4">
        <v>5</v>
      </c>
      <c r="H13" s="4">
        <v>6</v>
      </c>
      <c r="I13" s="4">
        <v>16</v>
      </c>
      <c r="J13" s="4">
        <v>13</v>
      </c>
      <c r="K13" s="4">
        <v>9</v>
      </c>
      <c r="L13" s="4">
        <v>15</v>
      </c>
      <c r="M13" s="4">
        <v>4</v>
      </c>
      <c r="N13" s="4">
        <v>16</v>
      </c>
      <c r="O13" s="4">
        <v>5</v>
      </c>
      <c r="P13" s="4">
        <f>SUM(D13:O13)</f>
        <v>125</v>
      </c>
      <c r="T13" s="4" t="str">
        <f>L5</f>
        <v>项目C</v>
      </c>
      <c r="U13" s="4">
        <f>VLOOKUP($T$13,$C$13:$O$28,COLUMN(B3),0)</f>
        <v>13</v>
      </c>
      <c r="V13" s="4">
        <f t="shared" ref="V13:AF13" si="0">VLOOKUP($T$13,$C$13:$O$28,COLUMN(C3),0)</f>
        <v>18</v>
      </c>
      <c r="W13" s="4">
        <f t="shared" si="0"/>
        <v>7</v>
      </c>
      <c r="X13" s="4">
        <f t="shared" si="0"/>
        <v>9</v>
      </c>
      <c r="Y13" s="4">
        <f t="shared" si="0"/>
        <v>5</v>
      </c>
      <c r="Z13" s="4">
        <f t="shared" si="0"/>
        <v>12</v>
      </c>
      <c r="AA13" s="4">
        <f t="shared" si="0"/>
        <v>6</v>
      </c>
      <c r="AB13" s="4">
        <f t="shared" si="0"/>
        <v>14</v>
      </c>
      <c r="AC13" s="4">
        <f t="shared" si="0"/>
        <v>10</v>
      </c>
      <c r="AD13" s="4">
        <f t="shared" si="0"/>
        <v>8</v>
      </c>
      <c r="AE13" s="4">
        <f t="shared" si="0"/>
        <v>6</v>
      </c>
      <c r="AF13" s="4">
        <f t="shared" si="0"/>
        <v>6</v>
      </c>
    </row>
    <row r="14" customHeight="1" spans="2:16">
      <c r="B14" s="1">
        <f t="shared" ref="B14:B27" si="1">RANK(P14,$P$13:$P$27)</f>
        <v>1</v>
      </c>
      <c r="C14" s="4" t="s">
        <v>18</v>
      </c>
      <c r="D14" s="4">
        <v>11</v>
      </c>
      <c r="E14" s="4">
        <v>12</v>
      </c>
      <c r="F14" s="4">
        <v>3</v>
      </c>
      <c r="G14" s="4">
        <v>20</v>
      </c>
      <c r="H14" s="4">
        <v>18</v>
      </c>
      <c r="I14" s="4">
        <v>6</v>
      </c>
      <c r="J14" s="4">
        <v>10</v>
      </c>
      <c r="K14" s="4">
        <v>18</v>
      </c>
      <c r="L14" s="4">
        <v>17</v>
      </c>
      <c r="M14" s="4">
        <v>5</v>
      </c>
      <c r="N14" s="4">
        <v>17</v>
      </c>
      <c r="O14" s="4">
        <v>11</v>
      </c>
      <c r="P14" s="4">
        <f>SUM(D14:O14)</f>
        <v>148</v>
      </c>
    </row>
    <row r="15" customHeight="1" spans="2:20">
      <c r="B15" s="1">
        <f t="shared" si="1"/>
        <v>4</v>
      </c>
      <c r="C15" s="4" t="s">
        <v>0</v>
      </c>
      <c r="D15" s="4">
        <v>13</v>
      </c>
      <c r="E15" s="4">
        <v>18</v>
      </c>
      <c r="F15" s="4">
        <v>7</v>
      </c>
      <c r="G15" s="4">
        <v>9</v>
      </c>
      <c r="H15" s="4">
        <v>5</v>
      </c>
      <c r="I15" s="4">
        <v>12</v>
      </c>
      <c r="J15" s="4">
        <v>6</v>
      </c>
      <c r="K15" s="4">
        <v>14</v>
      </c>
      <c r="L15" s="4">
        <v>10</v>
      </c>
      <c r="M15" s="4">
        <v>8</v>
      </c>
      <c r="N15" s="4">
        <v>6</v>
      </c>
      <c r="O15" s="4">
        <v>6</v>
      </c>
      <c r="P15" s="4">
        <f>SUM(D15:O15)</f>
        <v>114</v>
      </c>
      <c r="T15" s="1" t="s">
        <v>19</v>
      </c>
    </row>
    <row r="16" customHeight="1" spans="2:22">
      <c r="B16" s="1">
        <f t="shared" si="1"/>
        <v>5</v>
      </c>
      <c r="C16" s="4" t="s">
        <v>20</v>
      </c>
      <c r="D16" s="4">
        <v>12</v>
      </c>
      <c r="E16" s="4">
        <v>10</v>
      </c>
      <c r="F16" s="4">
        <v>6</v>
      </c>
      <c r="G16" s="4">
        <v>4</v>
      </c>
      <c r="H16" s="4">
        <v>5</v>
      </c>
      <c r="I16" s="4">
        <v>3</v>
      </c>
      <c r="J16" s="4">
        <v>4</v>
      </c>
      <c r="K16" s="4">
        <v>2</v>
      </c>
      <c r="L16" s="4">
        <v>20</v>
      </c>
      <c r="M16" s="4">
        <v>2</v>
      </c>
      <c r="N16" s="4">
        <v>10</v>
      </c>
      <c r="O16" s="4">
        <v>10</v>
      </c>
      <c r="P16" s="4">
        <f>SUM(D16:O16)</f>
        <v>88</v>
      </c>
      <c r="T16" s="3" t="s">
        <v>21</v>
      </c>
      <c r="U16" s="3" t="s">
        <v>3</v>
      </c>
      <c r="V16" s="3" t="s">
        <v>22</v>
      </c>
    </row>
    <row r="17" customHeight="1" spans="2:22">
      <c r="B17" s="1">
        <f t="shared" si="1"/>
        <v>2</v>
      </c>
      <c r="C17" s="4" t="s">
        <v>23</v>
      </c>
      <c r="D17" s="4">
        <v>12</v>
      </c>
      <c r="E17" s="4">
        <v>15</v>
      </c>
      <c r="F17" s="4">
        <v>13</v>
      </c>
      <c r="G17" s="4">
        <v>7</v>
      </c>
      <c r="H17" s="4">
        <v>7</v>
      </c>
      <c r="I17" s="4">
        <v>7</v>
      </c>
      <c r="J17" s="4">
        <v>13</v>
      </c>
      <c r="K17" s="4">
        <v>10</v>
      </c>
      <c r="L17" s="4">
        <v>17</v>
      </c>
      <c r="M17" s="4">
        <v>11</v>
      </c>
      <c r="N17" s="4">
        <v>9</v>
      </c>
      <c r="O17" s="4">
        <v>7</v>
      </c>
      <c r="P17" s="4">
        <f>SUM(D17:O17)</f>
        <v>128</v>
      </c>
      <c r="T17" s="8">
        <v>1</v>
      </c>
      <c r="U17" s="8" t="str">
        <f>VLOOKUP(T17,B:P,2,0)</f>
        <v>项目B</v>
      </c>
      <c r="V17" s="8">
        <f>VLOOKUP(T17,B:P,15,0)</f>
        <v>148</v>
      </c>
    </row>
    <row r="18" customHeight="1" spans="2:22">
      <c r="B18" s="1">
        <f t="shared" si="1"/>
        <v>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>
        <f t="shared" ref="P18:P28" si="2">SUM(D18:O18)</f>
        <v>0</v>
      </c>
      <c r="T18" s="8">
        <v>2</v>
      </c>
      <c r="U18" s="8" t="str">
        <f>VLOOKUP(T18,B:P,2,0)</f>
        <v>项目E</v>
      </c>
      <c r="V18" s="8">
        <f>VLOOKUP(T18,B:P,15,0)</f>
        <v>128</v>
      </c>
    </row>
    <row r="19" customHeight="1" spans="2:22">
      <c r="B19" s="1">
        <f t="shared" si="1"/>
        <v>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 t="shared" si="2"/>
        <v>0</v>
      </c>
      <c r="T19" s="8">
        <v>3</v>
      </c>
      <c r="U19" s="8" t="str">
        <f>VLOOKUP(T19,B:P,2,0)</f>
        <v>项目A</v>
      </c>
      <c r="V19" s="8">
        <f>VLOOKUP(T19,B:P,15,0)</f>
        <v>125</v>
      </c>
    </row>
    <row r="20" customHeight="1" spans="2:22">
      <c r="B20" s="1">
        <f t="shared" si="1"/>
        <v>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>
        <f t="shared" si="2"/>
        <v>0</v>
      </c>
      <c r="T20" s="8">
        <v>4</v>
      </c>
      <c r="U20" s="8" t="str">
        <f>VLOOKUP(T20,B:P,2,0)</f>
        <v>项目C</v>
      </c>
      <c r="V20" s="8">
        <f>VLOOKUP(T20,B:P,15,0)</f>
        <v>114</v>
      </c>
    </row>
    <row r="21" customHeight="1" spans="2:22">
      <c r="B21" s="1">
        <f t="shared" si="1"/>
        <v>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>
        <f t="shared" si="2"/>
        <v>0</v>
      </c>
      <c r="T21" s="8">
        <v>5</v>
      </c>
      <c r="U21" s="8" t="str">
        <f>VLOOKUP(T21,B:P,2,0)</f>
        <v>项目D</v>
      </c>
      <c r="V21" s="8">
        <f>VLOOKUP(T21,B:P,15,0)</f>
        <v>88</v>
      </c>
    </row>
    <row r="22" customHeight="1" spans="2:16">
      <c r="B22" s="1">
        <f t="shared" si="1"/>
        <v>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f t="shared" si="2"/>
        <v>0</v>
      </c>
    </row>
    <row r="23" customHeight="1" spans="2:21">
      <c r="B23" s="1">
        <f t="shared" si="1"/>
        <v>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 t="shared" si="2"/>
        <v>0</v>
      </c>
      <c r="T23" s="3" t="s">
        <v>24</v>
      </c>
      <c r="U23" s="3" t="s">
        <v>22</v>
      </c>
    </row>
    <row r="24" customHeight="1" spans="2:21">
      <c r="B24" s="1">
        <f t="shared" si="1"/>
        <v>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 t="shared" si="2"/>
        <v>0</v>
      </c>
      <c r="T24" s="9" t="s">
        <v>25</v>
      </c>
      <c r="U24" s="10">
        <f>SUM(D28:F28)</f>
        <v>168</v>
      </c>
    </row>
    <row r="25" customHeight="1" spans="2:21">
      <c r="B25" s="1">
        <f t="shared" si="1"/>
        <v>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 t="shared" si="2"/>
        <v>0</v>
      </c>
      <c r="T25" s="9" t="s">
        <v>26</v>
      </c>
      <c r="U25" s="10">
        <f>SUM(G28:I28)</f>
        <v>130</v>
      </c>
    </row>
    <row r="26" customHeight="1" spans="2:21">
      <c r="B26" s="1">
        <f t="shared" si="1"/>
        <v>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f t="shared" si="2"/>
        <v>0</v>
      </c>
      <c r="T26" s="9" t="s">
        <v>27</v>
      </c>
      <c r="U26" s="10">
        <f>SUM(J28:L28)</f>
        <v>178</v>
      </c>
    </row>
    <row r="27" customHeight="1" spans="2:21">
      <c r="B27" s="1">
        <f t="shared" si="1"/>
        <v>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f t="shared" si="2"/>
        <v>0</v>
      </c>
      <c r="T27" s="9" t="s">
        <v>28</v>
      </c>
      <c r="U27" s="10">
        <f>SUM(M28:O28)</f>
        <v>127</v>
      </c>
    </row>
    <row r="28" customHeight="1" spans="3:21">
      <c r="C28" s="4" t="s">
        <v>16</v>
      </c>
      <c r="D28" s="4">
        <f>SUM(D13:D27)</f>
        <v>52</v>
      </c>
      <c r="E28" s="4">
        <f t="shared" ref="E28:O28" si="3">SUM(E13:E27)</f>
        <v>71</v>
      </c>
      <c r="F28" s="4">
        <f t="shared" si="3"/>
        <v>45</v>
      </c>
      <c r="G28" s="4">
        <f t="shared" si="3"/>
        <v>45</v>
      </c>
      <c r="H28" s="4">
        <f t="shared" si="3"/>
        <v>41</v>
      </c>
      <c r="I28" s="4">
        <f t="shared" si="3"/>
        <v>44</v>
      </c>
      <c r="J28" s="4">
        <f t="shared" si="3"/>
        <v>46</v>
      </c>
      <c r="K28" s="4">
        <f t="shared" si="3"/>
        <v>53</v>
      </c>
      <c r="L28" s="4">
        <f t="shared" si="3"/>
        <v>79</v>
      </c>
      <c r="M28" s="4">
        <f t="shared" si="3"/>
        <v>30</v>
      </c>
      <c r="N28" s="4">
        <f t="shared" si="3"/>
        <v>58</v>
      </c>
      <c r="O28" s="4">
        <f t="shared" si="3"/>
        <v>39</v>
      </c>
      <c r="P28" s="4">
        <f t="shared" si="2"/>
        <v>603</v>
      </c>
      <c r="T28" s="9" t="s">
        <v>16</v>
      </c>
      <c r="U28" s="10">
        <f>SUM(U24:U27)</f>
        <v>603</v>
      </c>
    </row>
  </sheetData>
  <printOptions horizontalCentered="1"/>
  <pageMargins left="0.314583333333333" right="0.314583333333333" top="0.314583333333333" bottom="0.432638888888889" header="0.5" footer="0.156944444444444"/>
  <pageSetup paperSize="9" scale="69" fitToHeight="0" orientation="landscape"/>
  <headerFooter>
    <oddFooter>&amp;C第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2022-04-04T14:13:00Z</dcterms:created>
  <dcterms:modified xsi:type="dcterms:W3CDTF">2024-02-05T16:22:08Z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EF978B504AF045FF90B79F9408032DB8_11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v1.0_mb_T0YwUYu2rDFgYokwZANwsw==</vt:lpwstr>
  </property>
</Properties>
</file>