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项目提成明细" sheetId="1" r:id="rId1"/>
  </sheets>
  <definedNames>
    <definedName name="_xlnm.Print_Titles" localSheetId="0">项目提成明细!$B:$C,项目提成明细!$2:$2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<sst xmlns="http://schemas.openxmlformats.org/spreadsheetml/2006/main" count="126" uniqueCount="68">
  <si>
    <t>项目收支报表（带 提 成）</t>
  </si>
  <si>
    <t>编制单位：</t>
  </si>
  <si>
    <t>制表人：</t>
  </si>
  <si>
    <t>制表日期：</t>
  </si>
  <si>
    <t>单位：元</t>
  </si>
  <si>
    <t>项目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</si>
  <si>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</si>
  <si>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</si>
  <si>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</si>
  <si>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</si>
  <si>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</si>
  <si>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</si>
  <si>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</si>
  <si>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</si>
  <si>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</si>
  <si>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</si>
  <si>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</si>
  <si>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</si>
  <si>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摘要</t>
  </si>
  <si>
    <t>只要内容1</t>
  </si>
  <si>
    <t>只要内容2</t>
  </si>
  <si>
    <t>只要内容3</t>
  </si>
  <si>
    <t>只要内容4</t>
  </si>
  <si>
    <t>只要内容5</t>
  </si>
  <si>
    <t>只要内容6</t>
  </si>
  <si>
    <t>只要内容7</t>
  </si>
  <si>
    <t>只要内容8</t>
  </si>
  <si>
    <t>只要内容9</t>
  </si>
  <si>
    <t>只要内容10</t>
  </si>
  <si>
    <t>只要内容11</t>
  </si>
  <si>
    <t>只要内容12</t>
  </si>
  <si>
    <t>编号</t>
  </si>
  <si>
    <t>201909-DR028</t>
  </si>
  <si>
    <t>201909-DR029</t>
  </si>
  <si>
    <t>201909-DR030</t>
  </si>
  <si>
    <t>201909-DR031</t>
  </si>
  <si>
    <t>201909-DR032</t>
  </si>
  <si>
    <t>201909-DR033</t>
  </si>
  <si>
    <t>201909-DR034</t>
  </si>
  <si>
    <t>201909-DR035</t>
  </si>
  <si>
    <t>201909-DR036</t>
  </si>
  <si>
    <t>201909-DR037</t>
  </si>
  <si>
    <t>201909-DR038</t>
  </si>
  <si>
    <t>201909-DR039</t>
  </si>
  <si>
    <t>合同类型</t>
  </si>
  <si>
    <t>软装合同</t>
  </si>
  <si>
    <t>工程合同</t>
  </si>
  <si>
    <t>研发OEM合同</t>
  </si>
  <si>
    <t>主材合同</t>
  </si>
  <si>
    <t>设计合同</t>
  </si>
  <si>
    <t>合同总额</t>
  </si>
  <si>
    <t>收款期度</t>
  </si>
  <si>
    <t>设计费首付款</t>
  </si>
  <si>
    <t>收款金额</t>
  </si>
  <si>
    <t>设计研发部</t>
  </si>
  <si>
    <t>设计总监</t>
  </si>
  <si>
    <t>-</t>
  </si>
  <si>
    <t>比例</t>
  </si>
  <si>
    <t>金额</t>
  </si>
  <si>
    <t>设计组长</t>
  </si>
  <si>
    <t>效力</t>
  </si>
  <si>
    <t>合计</t>
  </si>
  <si>
    <t>销售市场部</t>
  </si>
  <si>
    <t>市场总监</t>
  </si>
  <si>
    <t>小王</t>
  </si>
  <si>
    <t>市场组长</t>
  </si>
  <si>
    <t>可可</t>
  </si>
  <si>
    <t>项目提成汇总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</si>
</sst>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2"/>
      <name val="宋体"/>
      <charset val="134"/>
    </font>
    <font>
      <sz val="16"/>
      <name val="微软雅黑"/>
      <charset val="134"/>
    </font>
    <font>
      <sz val="12"/>
      <name val="微软雅黑"/>
      <charset val="134"/>
    </font>
    <font>
      <b/>
      <sz val="24"/>
      <name val="微软雅黑"/>
      <charset val="134"/>
    </font>
    <font>
      <b/>
      <sz val="14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255"/>
    </xf>
    <xf numFmtId="0" fontId="2" fillId="2" borderId="5" xfId="0" applyFont="1" applyFill="1" applyBorder="1" applyAlignment="1">
      <alignment horizontal="center" vertical="center" textRotation="255"/>
    </xf>
    <xf numFmtId="10" fontId="2" fillId="2" borderId="7" xfId="0" applyNumberFormat="1" applyFont="1" applyFill="1" applyBorder="1" applyAlignment="1">
      <alignment horizontal="center" vertical="center" wrapText="1"/>
    </xf>
    <xf numFmtId="176" fontId="2" fillId="4" borderId="7" xfId="0" applyNumberFormat="1" applyFont="1" applyFill="1" applyBorder="1" applyAlignment="1">
      <alignment horizontal="center" vertical="center"/>
    </xf>
    <xf numFmtId="176" fontId="2" fillId="4" borderId="7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textRotation="255"/>
    </xf>
    <xf numFmtId="10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textRotation="255"/>
    </xf>
    <xf numFmtId="176" fontId="2" fillId="5" borderId="2" xfId="0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4"/>
  <sheetViews>
    <sheetView tabSelected="1" zoomScale="80" zoomScaleNormal="80" topLeftCell="A14" workbookViewId="0">
      <selection activeCell="E31" sqref="E31"/>
    </sheetView>
  </sheetViews>
  <sheetFormatPr defaultColWidth="8.75" defaultRowHeight="17.4"/>
  <cols>
    <col min="1" max="1" width="1.60833333333333" style="4" customWidth="1"/>
    <col min="2" max="2" width="3.875" style="4" customWidth="1"/>
    <col min="3" max="3" width="9.5" style="4" customWidth="1"/>
    <col min="4" max="15" width="19.2166666666667" style="4" customWidth="1"/>
    <col min="16" max="16" width="1.95833333333333" style="4" customWidth="1"/>
    <col min="17" max="17" width="20.75" style="4" customWidth="1"/>
    <col min="18" max="23" width="15.75" style="4" customWidth="1"/>
    <col min="24" max="16384" width="8.75" style="4"/>
  </cols>
  <sheetData>
    <row r="1" ht="46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1" customFormat="1" ht="20" customHeight="1" spans="2:15">
      <c r="B2" s="6" t="s">
        <v>1</v>
      </c>
      <c r="C2" s="6"/>
      <c r="D2" s="7"/>
      <c r="E2" s="7"/>
      <c r="F2" s="6" t="s">
        <v>2</v>
      </c>
      <c r="G2" s="6"/>
      <c r="H2" s="6"/>
      <c r="I2" s="6"/>
      <c r="J2" s="7" t="s">
        <v>3</v>
      </c>
      <c r="K2" s="7"/>
      <c r="L2" s="6"/>
      <c r="M2" s="6"/>
      <c r="N2" s="6" t="s">
        <v>4</v>
      </c>
      <c r="O2" s="7"/>
    </row>
    <row r="3" ht="28" customHeight="1" spans="2:15">
      <c r="B3" s="8" t="s">
        <v>5</v>
      </c>
      <c r="C3" s="9"/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</row>
    <row r="4" ht="23" customHeight="1" spans="2:15">
      <c r="B4" s="8" t="s">
        <v>18</v>
      </c>
      <c r="C4" s="9"/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23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  <c r="N4" s="11" t="s">
        <v>29</v>
      </c>
      <c r="O4" s="11" t="s">
        <v>30</v>
      </c>
    </row>
    <row r="5" ht="23" customHeight="1" spans="2:15">
      <c r="B5" s="8" t="s">
        <v>31</v>
      </c>
      <c r="C5" s="9"/>
      <c r="D5" s="12" t="s">
        <v>32</v>
      </c>
      <c r="E5" s="12" t="s">
        <v>33</v>
      </c>
      <c r="F5" s="12" t="s">
        <v>34</v>
      </c>
      <c r="G5" s="12" t="s">
        <v>35</v>
      </c>
      <c r="H5" s="12" t="s">
        <v>36</v>
      </c>
      <c r="I5" s="12" t="s">
        <v>37</v>
      </c>
      <c r="J5" s="12" t="s">
        <v>38</v>
      </c>
      <c r="K5" s="12" t="s">
        <v>39</v>
      </c>
      <c r="L5" s="12" t="s">
        <v>40</v>
      </c>
      <c r="M5" s="12" t="s">
        <v>41</v>
      </c>
      <c r="N5" s="12" t="s">
        <v>42</v>
      </c>
      <c r="O5" s="12" t="s">
        <v>43</v>
      </c>
    </row>
    <row r="6" ht="23" customHeight="1" spans="2:15">
      <c r="B6" s="13" t="s">
        <v>44</v>
      </c>
      <c r="C6" s="13"/>
      <c r="D6" s="13" t="s">
        <v>45</v>
      </c>
      <c r="E6" s="13" t="s">
        <v>46</v>
      </c>
      <c r="F6" s="13" t="s">
        <v>46</v>
      </c>
      <c r="G6" s="13" t="s">
        <v>47</v>
      </c>
      <c r="H6" s="13" t="s">
        <v>48</v>
      </c>
      <c r="I6" s="13" t="s">
        <v>46</v>
      </c>
      <c r="J6" s="13" t="s">
        <v>48</v>
      </c>
      <c r="K6" s="13" t="s">
        <v>48</v>
      </c>
      <c r="L6" s="13" t="s">
        <v>45</v>
      </c>
      <c r="M6" s="13" t="s">
        <v>46</v>
      </c>
      <c r="N6" s="13" t="s">
        <v>48</v>
      </c>
      <c r="O6" s="13" t="s">
        <v>49</v>
      </c>
    </row>
    <row r="7" s="2" customFormat="1" ht="23" customHeight="1" spans="2:15">
      <c r="B7" s="14" t="s">
        <v>50</v>
      </c>
      <c r="C7" s="14"/>
      <c r="D7" s="14">
        <v>57763.18</v>
      </c>
      <c r="E7" s="14">
        <v>57764.18</v>
      </c>
      <c r="F7" s="14">
        <v>57765.18</v>
      </c>
      <c r="G7" s="14">
        <v>57766.18</v>
      </c>
      <c r="H7" s="14">
        <v>57767.18</v>
      </c>
      <c r="I7" s="14">
        <v>57768.18</v>
      </c>
      <c r="J7" s="14">
        <v>57769.18</v>
      </c>
      <c r="K7" s="14">
        <v>57770.18</v>
      </c>
      <c r="L7" s="14">
        <v>57771.18</v>
      </c>
      <c r="M7" s="14">
        <v>57772.18</v>
      </c>
      <c r="N7" s="14">
        <v>57773.18</v>
      </c>
      <c r="O7" s="14">
        <v>57774.18</v>
      </c>
    </row>
    <row r="8" ht="23" customHeight="1" spans="2:15">
      <c r="B8" s="13" t="s">
        <v>51</v>
      </c>
      <c r="C8" s="13"/>
      <c r="D8" s="15" t="s">
        <v>52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="2" customFormat="1" ht="23" customHeight="1" spans="2:15">
      <c r="B9" s="14" t="s">
        <v>53</v>
      </c>
      <c r="C9" s="14"/>
      <c r="D9" s="14">
        <v>40657.91</v>
      </c>
      <c r="E9" s="14">
        <v>40658.91</v>
      </c>
      <c r="F9" s="14">
        <v>40659.91</v>
      </c>
      <c r="G9" s="14">
        <v>40660.91</v>
      </c>
      <c r="H9" s="14">
        <v>40661.91</v>
      </c>
      <c r="I9" s="14">
        <v>40662.91</v>
      </c>
      <c r="J9" s="14">
        <v>40663.91</v>
      </c>
      <c r="K9" s="14">
        <v>40664.91</v>
      </c>
      <c r="L9" s="14">
        <v>40665.91</v>
      </c>
      <c r="M9" s="14">
        <v>40666.91</v>
      </c>
      <c r="N9" s="14">
        <v>40667.91</v>
      </c>
      <c r="O9" s="14">
        <v>40668.91</v>
      </c>
    </row>
    <row r="10" ht="23" customHeight="1" spans="2:15">
      <c r="B10" s="16" t="s">
        <v>54</v>
      </c>
      <c r="C10" s="15" t="s">
        <v>55</v>
      </c>
      <c r="D10" s="15" t="s">
        <v>56</v>
      </c>
      <c r="E10" s="15" t="s">
        <v>56</v>
      </c>
      <c r="F10" s="15" t="s">
        <v>56</v>
      </c>
      <c r="G10" s="15" t="s">
        <v>56</v>
      </c>
      <c r="H10" s="15" t="s">
        <v>56</v>
      </c>
      <c r="I10" s="15" t="s">
        <v>56</v>
      </c>
      <c r="J10" s="15" t="s">
        <v>56</v>
      </c>
      <c r="K10" s="15" t="s">
        <v>56</v>
      </c>
      <c r="L10" s="15" t="s">
        <v>56</v>
      </c>
      <c r="M10" s="15" t="s">
        <v>56</v>
      </c>
      <c r="N10" s="15" t="s">
        <v>56</v>
      </c>
      <c r="O10" s="15" t="s">
        <v>56</v>
      </c>
    </row>
    <row r="11" ht="23" customHeight="1" spans="2:15">
      <c r="B11" s="17"/>
      <c r="C11" s="13" t="s">
        <v>57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</row>
    <row r="12" s="2" customFormat="1" ht="23" customHeight="1" spans="2:15">
      <c r="B12" s="17"/>
      <c r="C12" s="19" t="s">
        <v>58</v>
      </c>
      <c r="D12" s="20">
        <f t="shared" ref="D12:O12" si="0">IF(D13="","",IF(D7=D9,ROUNDDOWN(D9*D11,0),ROUNDDOWN(D9*D11,0)))</f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0</v>
      </c>
      <c r="M12" s="20">
        <f t="shared" si="0"/>
        <v>0</v>
      </c>
      <c r="N12" s="20">
        <f t="shared" si="0"/>
        <v>0</v>
      </c>
      <c r="O12" s="20">
        <f t="shared" si="0"/>
        <v>0</v>
      </c>
    </row>
    <row r="13" ht="23" customHeight="1" spans="2:15">
      <c r="B13" s="17"/>
      <c r="C13" s="15" t="s">
        <v>59</v>
      </c>
      <c r="D13" s="15" t="s">
        <v>60</v>
      </c>
      <c r="E13" s="15" t="s">
        <v>60</v>
      </c>
      <c r="F13" s="15" t="s">
        <v>60</v>
      </c>
      <c r="G13" s="15" t="s">
        <v>60</v>
      </c>
      <c r="H13" s="15" t="s">
        <v>60</v>
      </c>
      <c r="I13" s="15" t="s">
        <v>60</v>
      </c>
      <c r="J13" s="15" t="s">
        <v>60</v>
      </c>
      <c r="K13" s="15" t="s">
        <v>60</v>
      </c>
      <c r="L13" s="15" t="s">
        <v>60</v>
      </c>
      <c r="M13" s="15" t="s">
        <v>60</v>
      </c>
      <c r="N13" s="15" t="s">
        <v>60</v>
      </c>
      <c r="O13" s="15" t="s">
        <v>60</v>
      </c>
    </row>
    <row r="14" s="3" customFormat="1" ht="23" customHeight="1" spans="2:15">
      <c r="B14" s="21"/>
      <c r="C14" s="22" t="s">
        <v>57</v>
      </c>
      <c r="D14" s="18">
        <v>0.0075</v>
      </c>
      <c r="E14" s="18">
        <v>0.009</v>
      </c>
      <c r="F14" s="18">
        <v>0.009</v>
      </c>
      <c r="G14" s="18">
        <v>0.0075</v>
      </c>
      <c r="H14" s="18">
        <v>0.0075</v>
      </c>
      <c r="I14" s="18">
        <v>0.009</v>
      </c>
      <c r="J14" s="18">
        <v>0.0075</v>
      </c>
      <c r="K14" s="18">
        <v>0.0075</v>
      </c>
      <c r="L14" s="18">
        <v>0.0075</v>
      </c>
      <c r="M14" s="18">
        <v>0.009</v>
      </c>
      <c r="N14" s="18">
        <v>0.0075</v>
      </c>
      <c r="O14" s="18">
        <v>0.06</v>
      </c>
    </row>
    <row r="15" s="2" customFormat="1" ht="23" customHeight="1" spans="2:15">
      <c r="B15" s="17"/>
      <c r="C15" s="19" t="s">
        <v>58</v>
      </c>
      <c r="D15" s="19">
        <f t="shared" ref="D15:O15" si="1">IF(D13="","",IF(D7=D9,ROUNDDOWN(D9*D14,0),ROUNDDOWN(D9*D14,0)))</f>
        <v>304</v>
      </c>
      <c r="E15" s="19">
        <f t="shared" si="1"/>
        <v>365</v>
      </c>
      <c r="F15" s="19">
        <f t="shared" si="1"/>
        <v>365</v>
      </c>
      <c r="G15" s="19">
        <f t="shared" si="1"/>
        <v>304</v>
      </c>
      <c r="H15" s="19">
        <f t="shared" si="1"/>
        <v>304</v>
      </c>
      <c r="I15" s="19">
        <f t="shared" si="1"/>
        <v>365</v>
      </c>
      <c r="J15" s="19">
        <f t="shared" si="1"/>
        <v>304</v>
      </c>
      <c r="K15" s="19">
        <f t="shared" si="1"/>
        <v>304</v>
      </c>
      <c r="L15" s="19">
        <f t="shared" si="1"/>
        <v>304</v>
      </c>
      <c r="M15" s="19">
        <f t="shared" si="1"/>
        <v>366</v>
      </c>
      <c r="N15" s="19">
        <f t="shared" si="1"/>
        <v>305</v>
      </c>
      <c r="O15" s="19">
        <f t="shared" si="1"/>
        <v>2440</v>
      </c>
    </row>
    <row r="16" s="2" customFormat="1" ht="23" customHeight="1" spans="2:15">
      <c r="B16" s="23"/>
      <c r="C16" s="19" t="s">
        <v>61</v>
      </c>
      <c r="D16" s="19">
        <f t="shared" ref="D16:O16" si="2">SUMIF(C10:C15,"金额",D10:D15)</f>
        <v>304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19">
        <f t="shared" si="2"/>
        <v>0</v>
      </c>
      <c r="L16" s="19">
        <f t="shared" si="2"/>
        <v>0</v>
      </c>
      <c r="M16" s="19">
        <f t="shared" si="2"/>
        <v>0</v>
      </c>
      <c r="N16" s="19">
        <f t="shared" si="2"/>
        <v>0</v>
      </c>
      <c r="O16" s="19">
        <f t="shared" si="2"/>
        <v>0</v>
      </c>
    </row>
    <row r="17" ht="23" customHeight="1" spans="2:15">
      <c r="B17" s="16" t="s">
        <v>62</v>
      </c>
      <c r="C17" s="15" t="s">
        <v>63</v>
      </c>
      <c r="D17" s="13" t="s">
        <v>64</v>
      </c>
      <c r="E17" s="13" t="s">
        <v>64</v>
      </c>
      <c r="F17" s="13" t="s">
        <v>64</v>
      </c>
      <c r="G17" s="13" t="s">
        <v>64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64</v>
      </c>
      <c r="O17" s="13" t="s">
        <v>64</v>
      </c>
    </row>
    <row r="18" s="3" customFormat="1" ht="23" customHeight="1" spans="2:15">
      <c r="B18" s="21"/>
      <c r="C18" s="22" t="s">
        <v>57</v>
      </c>
      <c r="D18" s="22">
        <v>0.0025</v>
      </c>
      <c r="E18" s="22">
        <v>0.005</v>
      </c>
      <c r="F18" s="22">
        <v>0.0075</v>
      </c>
      <c r="G18" s="22">
        <v>0.01</v>
      </c>
      <c r="H18" s="22">
        <v>0.0125</v>
      </c>
      <c r="I18" s="22">
        <v>0.015</v>
      </c>
      <c r="J18" s="22">
        <v>0.0175</v>
      </c>
      <c r="K18" s="22">
        <v>0.02</v>
      </c>
      <c r="L18" s="22">
        <v>0.0225</v>
      </c>
      <c r="M18" s="22">
        <v>0.025</v>
      </c>
      <c r="N18" s="22">
        <v>0.0275</v>
      </c>
      <c r="O18" s="22">
        <v>0.03</v>
      </c>
    </row>
    <row r="19" s="2" customFormat="1" ht="23" customHeight="1" spans="2:15">
      <c r="B19" s="17"/>
      <c r="C19" s="19" t="s">
        <v>58</v>
      </c>
      <c r="D19" s="19">
        <f t="shared" ref="D19:O19" si="3">IF(D17="","",IF(D7=D9,ROUNDDOWN(D9*D18,0),ROUNDDOWN(D9*D18,0)))</f>
        <v>101</v>
      </c>
      <c r="E19" s="19">
        <f t="shared" si="3"/>
        <v>203</v>
      </c>
      <c r="F19" s="19">
        <f t="shared" si="3"/>
        <v>304</v>
      </c>
      <c r="G19" s="19">
        <f t="shared" si="3"/>
        <v>406</v>
      </c>
      <c r="H19" s="19">
        <f t="shared" si="3"/>
        <v>508</v>
      </c>
      <c r="I19" s="19">
        <f t="shared" si="3"/>
        <v>609</v>
      </c>
      <c r="J19" s="19">
        <f t="shared" si="3"/>
        <v>711</v>
      </c>
      <c r="K19" s="19">
        <f t="shared" si="3"/>
        <v>813</v>
      </c>
      <c r="L19" s="19">
        <f t="shared" si="3"/>
        <v>914</v>
      </c>
      <c r="M19" s="19">
        <f t="shared" si="3"/>
        <v>1016</v>
      </c>
      <c r="N19" s="19">
        <f t="shared" si="3"/>
        <v>1118</v>
      </c>
      <c r="O19" s="19">
        <f t="shared" si="3"/>
        <v>1220</v>
      </c>
    </row>
    <row r="20" ht="23" customHeight="1" spans="2:15">
      <c r="B20" s="17"/>
      <c r="C20" s="15" t="s">
        <v>65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M20" s="13" t="s">
        <v>66</v>
      </c>
      <c r="N20" s="13" t="s">
        <v>66</v>
      </c>
      <c r="O20" s="13" t="s">
        <v>66</v>
      </c>
    </row>
    <row r="21" s="3" customFormat="1" ht="23" customHeight="1" spans="2:15">
      <c r="B21" s="21"/>
      <c r="C21" s="22" t="s">
        <v>57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="2" customFormat="1" ht="23" customHeight="1" spans="2:15">
      <c r="B22" s="17"/>
      <c r="C22" s="19" t="s">
        <v>58</v>
      </c>
      <c r="D22" s="19">
        <f t="shared" ref="D22:O22" si="4">IF(D17="","",IF(D7=D9,ROUNDDOWN(D9*D21,0),ROUNDDOWN(D9*D21,0)))</f>
        <v>0</v>
      </c>
      <c r="E22" s="19">
        <f t="shared" si="4"/>
        <v>0</v>
      </c>
      <c r="F22" s="19">
        <f t="shared" si="4"/>
        <v>0</v>
      </c>
      <c r="G22" s="19">
        <f t="shared" si="4"/>
        <v>0</v>
      </c>
      <c r="H22" s="19">
        <f t="shared" si="4"/>
        <v>0</v>
      </c>
      <c r="I22" s="19">
        <f t="shared" si="4"/>
        <v>0</v>
      </c>
      <c r="J22" s="19">
        <f t="shared" si="4"/>
        <v>0</v>
      </c>
      <c r="K22" s="19">
        <f t="shared" si="4"/>
        <v>0</v>
      </c>
      <c r="L22" s="19">
        <f t="shared" si="4"/>
        <v>0</v>
      </c>
      <c r="M22" s="19">
        <f t="shared" si="4"/>
        <v>0</v>
      </c>
      <c r="N22" s="19">
        <f t="shared" si="4"/>
        <v>0</v>
      </c>
      <c r="O22" s="19">
        <f t="shared" si="4"/>
        <v>0</v>
      </c>
    </row>
    <row r="23" s="2" customFormat="1" ht="23" customHeight="1" spans="2:15">
      <c r="B23" s="23"/>
      <c r="C23" s="19" t="s">
        <v>61</v>
      </c>
      <c r="D23" s="19">
        <f t="shared" ref="D23:O23" si="5">SUMIF(C17:C22,"金额",D17:D22)</f>
        <v>101</v>
      </c>
      <c r="E23" s="19">
        <f t="shared" si="5"/>
        <v>0</v>
      </c>
      <c r="F23" s="19">
        <f t="shared" si="5"/>
        <v>0</v>
      </c>
      <c r="G23" s="19">
        <f t="shared" si="5"/>
        <v>0</v>
      </c>
      <c r="H23" s="19">
        <f t="shared" si="5"/>
        <v>0</v>
      </c>
      <c r="I23" s="19">
        <f t="shared" si="5"/>
        <v>0</v>
      </c>
      <c r="J23" s="19">
        <f t="shared" si="5"/>
        <v>0</v>
      </c>
      <c r="K23" s="19">
        <f t="shared" si="5"/>
        <v>0</v>
      </c>
      <c r="L23" s="19">
        <f t="shared" si="5"/>
        <v>0</v>
      </c>
      <c r="M23" s="19">
        <f t="shared" si="5"/>
        <v>0</v>
      </c>
      <c r="N23" s="19">
        <f t="shared" si="5"/>
        <v>0</v>
      </c>
      <c r="O23" s="19">
        <f t="shared" si="5"/>
        <v>0</v>
      </c>
    </row>
    <row r="24" s="2" customFormat="1" ht="23" customHeight="1" spans="2:15">
      <c r="B24" s="24" t="s">
        <v>67</v>
      </c>
      <c r="C24" s="25"/>
      <c r="D24" s="26">
        <f>SUMIF(C10:C23,"金额",D10:D23)</f>
        <v>405</v>
      </c>
      <c r="E24" s="26">
        <f t="shared" ref="E24:O24" si="6">SUMIF(D10:D23,"提成",E10:E23)</f>
        <v>0</v>
      </c>
      <c r="F24" s="26">
        <f t="shared" si="6"/>
        <v>0</v>
      </c>
      <c r="G24" s="26">
        <f t="shared" si="6"/>
        <v>0</v>
      </c>
      <c r="H24" s="26">
        <f t="shared" si="6"/>
        <v>0</v>
      </c>
      <c r="I24" s="26">
        <f t="shared" si="6"/>
        <v>0</v>
      </c>
      <c r="J24" s="26">
        <f t="shared" si="6"/>
        <v>0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0</v>
      </c>
      <c r="O24" s="26">
        <f t="shared" si="6"/>
        <v>0</v>
      </c>
    </row>
  </sheetData>
  <mergeCells count="13">
    <mergeCell ref="B1:O1"/>
    <mergeCell ref="B2:C2"/>
    <mergeCell ref="F2:G2"/>
    <mergeCell ref="B3:C3"/>
    <mergeCell ref="B4:C4"/>
    <mergeCell ref="B5:C5"/>
    <mergeCell ref="B6:C6"/>
    <mergeCell ref="B7:C7"/>
    <mergeCell ref="B8:C8"/>
    <mergeCell ref="B9:C9"/>
    <mergeCell ref="B24:C24"/>
    <mergeCell ref="B10:B16"/>
    <mergeCell ref="B17:B23"/>
  </mergeCells>
  <printOptions horizontalCentered="1"/>
  <pageMargins left="0.63" right="0.63" top="0.35" bottom="0.35" header="0.2" footer="0"/>
  <pageSetup paperSize="9" orientation="portrait" horizontalDpi="600"/>
  <headerFooter alignWithMargins="0" scaleWithDoc="0">
    <oddFooter>&amp;C第 &amp;P 页，共 &amp;N 页</oddFooter>
  </headerFooter>
  <colBreaks count="1" manualBreakCount="1">
    <brk id="7" max="655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项目提成明细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2019-12-23T11:52:00Z</dcterms:created>
  <dcterms:modified xsi:type="dcterms:W3CDTF">2024-02-05T16:53:40Z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DE5212A0653941D09756C6EA67489EF4_11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v1.0_mb_6uoPuAnClAuGVXXUDsCLoQ==</vt:lpwstr>
  </property>
</Properties>
</file>