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amri/Cache/"/>
    </mc:Choice>
  </mc:AlternateContent>
  <xr:revisionPtr revIDLastSave="0" documentId="13_ncr:1_{5A41D78B-E235-944A-B30A-8A027C3CC3AA}" xr6:coauthVersionLast="38" xr6:coauthVersionMax="38" xr10:uidLastSave="{00000000-0000-0000-0000-000000000000}"/>
  <bookViews>
    <workbookView xWindow="1260" yWindow="460" windowWidth="37140" windowHeight="23540" xr2:uid="{C8D2F41C-E585-744A-BF53-DF24A041F8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E41" i="1" s="1"/>
  <c r="D41" i="1" s="1"/>
  <c r="K41" i="1" s="1"/>
  <c r="M41" i="1" s="1"/>
  <c r="G40" i="1"/>
  <c r="E40" i="1" s="1"/>
  <c r="D40" i="1" s="1"/>
  <c r="K40" i="1" s="1"/>
  <c r="M40" i="1" s="1"/>
  <c r="G39" i="1"/>
  <c r="E39" i="1" s="1"/>
  <c r="D39" i="1" s="1"/>
  <c r="K39" i="1" s="1"/>
  <c r="M39" i="1" s="1"/>
  <c r="G34" i="1"/>
  <c r="E34" i="1" s="1"/>
  <c r="D34" i="1" s="1"/>
  <c r="K34" i="1" s="1"/>
  <c r="M34" i="1" s="1"/>
  <c r="G33" i="1"/>
  <c r="E33" i="1" s="1"/>
  <c r="D33" i="1" s="1"/>
  <c r="K33" i="1" s="1"/>
  <c r="M33" i="1" s="1"/>
  <c r="G32" i="1"/>
  <c r="E32" i="1" s="1"/>
  <c r="D32" i="1" s="1"/>
  <c r="K32" i="1" s="1"/>
  <c r="M32" i="1" s="1"/>
  <c r="G31" i="1"/>
  <c r="E31" i="1" s="1"/>
  <c r="D31" i="1" s="1"/>
  <c r="K31" i="1" s="1"/>
  <c r="M31" i="1" s="1"/>
  <c r="G25" i="1"/>
  <c r="E25" i="1" s="1"/>
  <c r="D25" i="1" s="1"/>
  <c r="K25" i="1" s="1"/>
  <c r="M25" i="1" s="1"/>
  <c r="G24" i="1"/>
  <c r="E24" i="1" s="1"/>
  <c r="D24" i="1" s="1"/>
  <c r="K24" i="1" s="1"/>
  <c r="M24" i="1" s="1"/>
  <c r="G17" i="1"/>
  <c r="E17" i="1" s="1"/>
  <c r="D17" i="1" s="1"/>
  <c r="K17" i="1" s="1"/>
  <c r="M17" i="1" s="1"/>
  <c r="G16" i="1"/>
  <c r="E16" i="1" s="1"/>
  <c r="D16" i="1" s="1"/>
  <c r="K16" i="1" s="1"/>
  <c r="M16" i="1" s="1"/>
  <c r="G30" i="1"/>
  <c r="E30" i="1" s="1"/>
  <c r="D30" i="1" s="1"/>
  <c r="K30" i="1" s="1"/>
  <c r="M30" i="1" s="1"/>
  <c r="G18" i="1"/>
  <c r="E18" i="1" s="1"/>
  <c r="D18" i="1" s="1"/>
  <c r="K18" i="1" s="1"/>
  <c r="M18" i="1" s="1"/>
  <c r="G19" i="1"/>
  <c r="E19" i="1" s="1"/>
  <c r="D19" i="1" s="1"/>
  <c r="K19" i="1" s="1"/>
  <c r="M19" i="1" s="1"/>
  <c r="G20" i="1"/>
  <c r="E20" i="1" s="1"/>
  <c r="D20" i="1" s="1"/>
  <c r="K20" i="1" s="1"/>
  <c r="M20" i="1" s="1"/>
  <c r="G21" i="1"/>
  <c r="E21" i="1" s="1"/>
  <c r="D21" i="1" s="1"/>
  <c r="K21" i="1" s="1"/>
  <c r="M21" i="1" s="1"/>
  <c r="G22" i="1"/>
  <c r="E22" i="1" s="1"/>
  <c r="D22" i="1" s="1"/>
  <c r="K22" i="1" s="1"/>
  <c r="M22" i="1" s="1"/>
  <c r="G23" i="1"/>
  <c r="E23" i="1" s="1"/>
  <c r="D23" i="1" s="1"/>
  <c r="K23" i="1" s="1"/>
  <c r="M23" i="1" s="1"/>
  <c r="G26" i="1"/>
  <c r="E26" i="1" s="1"/>
  <c r="D26" i="1" s="1"/>
  <c r="K26" i="1" s="1"/>
  <c r="M26" i="1" s="1"/>
  <c r="G27" i="1"/>
  <c r="E27" i="1" s="1"/>
  <c r="D27" i="1" s="1"/>
  <c r="K27" i="1" s="1"/>
  <c r="M27" i="1" s="1"/>
  <c r="G28" i="1"/>
  <c r="E28" i="1" s="1"/>
  <c r="D28" i="1" s="1"/>
  <c r="K28" i="1" s="1"/>
  <c r="M28" i="1" s="1"/>
  <c r="G29" i="1"/>
  <c r="E29" i="1" s="1"/>
  <c r="D29" i="1" s="1"/>
  <c r="K29" i="1" s="1"/>
  <c r="M29" i="1" s="1"/>
  <c r="G35" i="1"/>
  <c r="E35" i="1" s="1"/>
  <c r="D35" i="1" s="1"/>
  <c r="K35" i="1" s="1"/>
  <c r="M35" i="1" s="1"/>
  <c r="G36" i="1"/>
  <c r="E36" i="1" s="1"/>
  <c r="D36" i="1" s="1"/>
  <c r="K36" i="1" s="1"/>
  <c r="M36" i="1" s="1"/>
  <c r="G37" i="1"/>
  <c r="E37" i="1" s="1"/>
  <c r="D37" i="1" s="1"/>
  <c r="K37" i="1" s="1"/>
  <c r="M37" i="1" s="1"/>
  <c r="G38" i="1"/>
  <c r="E38" i="1" s="1"/>
  <c r="D38" i="1" s="1"/>
  <c r="K38" i="1" s="1"/>
  <c r="M38" i="1" s="1"/>
  <c r="N15" i="1"/>
  <c r="G15" i="1" s="1"/>
  <c r="E15" i="1" s="1"/>
  <c r="D15" i="1" s="1"/>
  <c r="K15" i="1" s="1"/>
  <c r="M15" i="1" s="1"/>
  <c r="L9" i="1"/>
  <c r="H11" i="1"/>
  <c r="I11" i="1" s="1"/>
  <c r="J11" i="1" s="1"/>
  <c r="H10" i="1"/>
  <c r="I10" i="1" s="1"/>
  <c r="J10" i="1" s="1"/>
  <c r="H3" i="1"/>
  <c r="I3" i="1" s="1"/>
  <c r="J3" i="1" s="1"/>
  <c r="H4" i="1"/>
  <c r="I4" i="1" s="1"/>
  <c r="J4" i="1" s="1"/>
  <c r="H5" i="1"/>
  <c r="I5" i="1" s="1"/>
  <c r="J5" i="1" s="1"/>
  <c r="H6" i="1"/>
  <c r="I6" i="1" s="1"/>
  <c r="J6" i="1" s="1"/>
  <c r="H7" i="1"/>
  <c r="I7" i="1" s="1"/>
  <c r="J7" i="1" s="1"/>
  <c r="H8" i="1"/>
  <c r="I8" i="1" s="1"/>
  <c r="J8" i="1" s="1"/>
  <c r="H9" i="1"/>
  <c r="I9" i="1" s="1"/>
  <c r="J9" i="1" s="1"/>
  <c r="H2" i="1"/>
  <c r="L2" i="1" s="1"/>
  <c r="L8" i="1" l="1"/>
  <c r="L7" i="1"/>
  <c r="L6" i="1"/>
  <c r="I2" i="1"/>
  <c r="J2" i="1" s="1"/>
  <c r="L5" i="1"/>
  <c r="L4" i="1"/>
  <c r="L11" i="1"/>
  <c r="L3" i="1"/>
  <c r="L10" i="1"/>
</calcChain>
</file>

<file path=xl/sharedStrings.xml><?xml version="1.0" encoding="utf-8"?>
<sst xmlns="http://schemas.openxmlformats.org/spreadsheetml/2006/main" count="16" uniqueCount="16">
  <si>
    <t>vi</t>
  </si>
  <si>
    <t>vf</t>
  </si>
  <si>
    <t>a</t>
  </si>
  <si>
    <t>f</t>
  </si>
  <si>
    <t>m</t>
  </si>
  <si>
    <t>Ek</t>
  </si>
  <si>
    <t>Constants</t>
  </si>
  <si>
    <t>g</t>
  </si>
  <si>
    <t>Eg</t>
  </si>
  <si>
    <t>diagonal</t>
  </si>
  <si>
    <t>distance</t>
  </si>
  <si>
    <t>height</t>
  </si>
  <si>
    <t>drop point</t>
  </si>
  <si>
    <t>t2</t>
  </si>
  <si>
    <t>t1</t>
  </si>
  <si>
    <t>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</si>
</sst>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26221096834913E-2"/>
          <c:y val="0.12676932636371668"/>
          <c:w val="0.95401289309852633"/>
          <c:h val="0.8101758368357816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Sheet1!$D$15:$D$41</c:f>
              <c:numCache>
                <c:formatCode>General</c:formatCode>
                <c:ptCount val="27"/>
                <c:pt idx="0">
                  <c:v>162.43699597780338</c:v>
                </c:pt>
                <c:pt idx="1">
                  <c:v>156.29856789038669</c:v>
                </c:pt>
                <c:pt idx="2">
                  <c:v>150.16072717884236</c:v>
                </c:pt>
                <c:pt idx="3">
                  <c:v>144.02354893964954</c:v>
                </c:pt>
                <c:pt idx="4">
                  <c:v>137.88712163021077</c:v>
                </c:pt>
                <c:pt idx="5">
                  <c:v>131.751550175918</c:v>
                </c:pt>
                <c:pt idx="6">
                  <c:v>125.61695998570555</c:v>
                </c:pt>
                <c:pt idx="7">
                  <c:v>119.48350220153098</c:v>
                </c:pt>
                <c:pt idx="8">
                  <c:v>113.35136064748478</c:v>
                </c:pt>
                <c:pt idx="9">
                  <c:v>107.22076115626615</c:v>
                </c:pt>
                <c:pt idx="10">
                  <c:v>101.09198427779513</c:v>
                </c:pt>
                <c:pt idx="11">
                  <c:v>94.965382890371615</c:v>
                </c:pt>
                <c:pt idx="12">
                  <c:v>88.841407067919576</c:v>
                </c:pt>
                <c:pt idx="13">
                  <c:v>82.720639940106238</c:v>
                </c:pt>
                <c:pt idx="14">
                  <c:v>76.603850649909276</c:v>
                </c:pt>
                <c:pt idx="15">
                  <c:v>70.492074708342315</c:v>
                </c:pt>
                <c:pt idx="16">
                  <c:v>64.386739775977318</c:v>
                </c:pt>
                <c:pt idx="17">
                  <c:v>58.289869799754456</c:v>
                </c:pt>
                <c:pt idx="18">
                  <c:v>52.204430689025195</c:v>
                </c:pt>
                <c:pt idx="19">
                  <c:v>46.134946037230193</c:v>
                </c:pt>
                <c:pt idx="20">
                  <c:v>40.088663087599315</c:v>
                </c:pt>
                <c:pt idx="21">
                  <c:v>34.077933776036893</c:v>
                </c:pt>
                <c:pt idx="22">
                  <c:v>28.125561909708825</c:v>
                </c:pt>
                <c:pt idx="23">
                  <c:v>22.278372809291309</c:v>
                </c:pt>
                <c:pt idx="24">
                  <c:v>16.647569111515288</c:v>
                </c:pt>
                <c:pt idx="25">
                  <c:v>11.553969863885952</c:v>
                </c:pt>
                <c:pt idx="26">
                  <c:v>8.0860300462273962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5-DA46-AC1F-87FE7BFD555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Sheet1!$E$15:$E$41</c:f>
              <c:numCache>
                <c:formatCode>General</c:formatCode>
                <c:ptCount val="27"/>
                <c:pt idx="0">
                  <c:v>6.1456081879664284</c:v>
                </c:pt>
                <c:pt idx="1">
                  <c:v>12.291216375932857</c:v>
                </c:pt>
                <c:pt idx="2">
                  <c:v>18.436824563899286</c:v>
                </c:pt>
                <c:pt idx="3">
                  <c:v>24.582432751865714</c:v>
                </c:pt>
                <c:pt idx="4">
                  <c:v>30.728040939832141</c:v>
                </c:pt>
                <c:pt idx="5">
                  <c:v>36.873649127798572</c:v>
                </c:pt>
                <c:pt idx="6">
                  <c:v>43.019257315764996</c:v>
                </c:pt>
                <c:pt idx="7">
                  <c:v>49.164865503731427</c:v>
                </c:pt>
                <c:pt idx="8">
                  <c:v>55.310473691697858</c:v>
                </c:pt>
                <c:pt idx="9">
                  <c:v>61.456081879664282</c:v>
                </c:pt>
                <c:pt idx="10">
                  <c:v>67.601690067630713</c:v>
                </c:pt>
                <c:pt idx="11">
                  <c:v>73.747298255597144</c:v>
                </c:pt>
                <c:pt idx="12">
                  <c:v>79.892906443563575</c:v>
                </c:pt>
                <c:pt idx="13">
                  <c:v>86.038514631529992</c:v>
                </c:pt>
                <c:pt idx="14">
                  <c:v>92.184122819496423</c:v>
                </c:pt>
                <c:pt idx="15">
                  <c:v>98.329731007462854</c:v>
                </c:pt>
                <c:pt idx="16">
                  <c:v>104.47533919542929</c:v>
                </c:pt>
                <c:pt idx="17">
                  <c:v>110.62094738339572</c:v>
                </c:pt>
                <c:pt idx="18">
                  <c:v>116.76655557136213</c:v>
                </c:pt>
                <c:pt idx="19">
                  <c:v>122.91216375932856</c:v>
                </c:pt>
                <c:pt idx="20">
                  <c:v>129.05777194729501</c:v>
                </c:pt>
                <c:pt idx="21">
                  <c:v>135.20338013526143</c:v>
                </c:pt>
                <c:pt idx="22">
                  <c:v>141.34898832322784</c:v>
                </c:pt>
                <c:pt idx="23">
                  <c:v>147.49459651119429</c:v>
                </c:pt>
                <c:pt idx="24">
                  <c:v>153.64020469916071</c:v>
                </c:pt>
                <c:pt idx="25">
                  <c:v>159.78581288712715</c:v>
                </c:pt>
                <c:pt idx="26">
                  <c:v>165.93142107509357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5-DA46-AC1F-87FE7BFD555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Sheet1!$F$15:$F$41</c:f>
              <c:numCache>
                <c:formatCode>General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5-DA46-AC1F-87FE7BFD555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Sheet1!$G$15:$G$41</c:f>
              <c:numCache>
                <c:formatCode>General</c:formatCode>
                <c:ptCount val="27"/>
                <c:pt idx="0">
                  <c:v>12.291216375932857</c:v>
                </c:pt>
                <c:pt idx="1">
                  <c:v>12.291216375932857</c:v>
                </c:pt>
                <c:pt idx="2">
                  <c:v>12.291216375932857</c:v>
                </c:pt>
                <c:pt idx="3">
                  <c:v>12.291216375932857</c:v>
                </c:pt>
                <c:pt idx="4">
                  <c:v>12.291216375932857</c:v>
                </c:pt>
                <c:pt idx="5">
                  <c:v>12.291216375932857</c:v>
                </c:pt>
                <c:pt idx="6">
                  <c:v>12.291216375932857</c:v>
                </c:pt>
                <c:pt idx="7">
                  <c:v>12.291216375932857</c:v>
                </c:pt>
                <c:pt idx="8">
                  <c:v>12.291216375932857</c:v>
                </c:pt>
                <c:pt idx="9">
                  <c:v>12.291216375932857</c:v>
                </c:pt>
                <c:pt idx="10">
                  <c:v>12.291216375932857</c:v>
                </c:pt>
                <c:pt idx="11">
                  <c:v>12.291216375932857</c:v>
                </c:pt>
                <c:pt idx="12">
                  <c:v>12.291216375932857</c:v>
                </c:pt>
                <c:pt idx="13">
                  <c:v>12.291216375932857</c:v>
                </c:pt>
                <c:pt idx="14">
                  <c:v>12.291216375932857</c:v>
                </c:pt>
                <c:pt idx="15">
                  <c:v>12.291216375932857</c:v>
                </c:pt>
                <c:pt idx="16">
                  <c:v>12.291216375932857</c:v>
                </c:pt>
                <c:pt idx="17">
                  <c:v>12.291216375932857</c:v>
                </c:pt>
                <c:pt idx="18">
                  <c:v>12.291216375932857</c:v>
                </c:pt>
                <c:pt idx="19">
                  <c:v>12.291216375932857</c:v>
                </c:pt>
                <c:pt idx="20">
                  <c:v>12.291216375932857</c:v>
                </c:pt>
                <c:pt idx="21">
                  <c:v>12.291216375932857</c:v>
                </c:pt>
                <c:pt idx="22">
                  <c:v>12.291216375932857</c:v>
                </c:pt>
                <c:pt idx="23">
                  <c:v>12.291216375932857</c:v>
                </c:pt>
                <c:pt idx="24">
                  <c:v>12.291216375932857</c:v>
                </c:pt>
                <c:pt idx="25">
                  <c:v>12.291216375932857</c:v>
                </c:pt>
                <c:pt idx="26">
                  <c:v>12.291216375932857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5-DA46-AC1F-87FE7BFD555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Sheet1!$H$15:$H$41</c:f>
              <c:numCache>
                <c:formatCode>General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F5-DA46-AC1F-87FE7BFD555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Sheet1!$I$15:$I$41</c:f>
              <c:numCache>
                <c:formatCode>General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F5-DA46-AC1F-87FE7BFD555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Sheet1!$J$15:$J$41</c:f>
              <c:numCache>
                <c:formatCode>General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F5-DA46-AC1F-87FE7BFD555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Sheet1!$K$15:$K$41</c:f>
              <c:numCache>
                <c:formatCode>General</c:formatCode>
                <c:ptCount val="27"/>
                <c:pt idx="0">
                  <c:v>26.431394747206216</c:v>
                </c:pt>
                <c:pt idx="1">
                  <c:v>25.432563077553702</c:v>
                </c:pt>
                <c:pt idx="2">
                  <c:v>24.433826984425817</c:v>
                </c:pt>
                <c:pt idx="3">
                  <c:v>23.435198687358344</c:v>
                </c:pt>
                <c:pt idx="4">
                  <c:v>22.436692579947469</c:v>
                </c:pt>
                <c:pt idx="5">
                  <c:v>21.43832573542479</c:v>
                </c:pt>
                <c:pt idx="6">
                  <c:v>20.440118560059389</c:v>
                </c:pt>
                <c:pt idx="7">
                  <c:v>19.442095647341922</c:v>
                </c:pt>
                <c:pt idx="8">
                  <c:v>18.444286908728646</c:v>
                </c:pt>
                <c:pt idx="9">
                  <c:v>17.446729091225276</c:v>
                </c:pt>
                <c:pt idx="10">
                  <c:v>16.449467845304714</c:v>
                </c:pt>
                <c:pt idx="11">
                  <c:v>15.452560590556539</c:v>
                </c:pt>
                <c:pt idx="12">
                  <c:v>14.456080562030925</c:v>
                </c:pt>
                <c:pt idx="13">
                  <c:v>13.460122645319236</c:v>
                </c:pt>
                <c:pt idx="14">
                  <c:v>12.464811993694209</c:v>
                </c:pt>
                <c:pt idx="15">
                  <c:v>11.470317103256143</c:v>
                </c:pt>
                <c:pt idx="16">
                  <c:v>10.47687027982869</c:v>
                </c:pt>
                <c:pt idx="17">
                  <c:v>9.4848008556566441</c:v>
                </c:pt>
                <c:pt idx="18">
                  <c:v>8.4945914370599596</c:v>
                </c:pt>
                <c:pt idx="19">
                  <c:v>7.5069780933262145</c:v>
                </c:pt>
                <c:pt idx="20">
                  <c:v>6.5231400801137935</c:v>
                </c:pt>
                <c:pt idx="21">
                  <c:v>5.545087277572315</c:v>
                </c:pt>
                <c:pt idx="22">
                  <c:v>4.5765302716142608</c:v>
                </c:pt>
                <c:pt idx="23">
                  <c:v>3.6250883765929087</c:v>
                </c:pt>
                <c:pt idx="24">
                  <c:v>2.7088562437339405</c:v>
                </c:pt>
                <c:pt idx="25">
                  <c:v>1.8800368507887486</c:v>
                </c:pt>
                <c:pt idx="26">
                  <c:v>1.3157412251012783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F5-DA46-AC1F-87FE7BFD555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Sheet1!$L$15:$L$41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F5-DA46-AC1F-87FE7BFD555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Sheet1!$M$15:$M$41</c:f>
              <c:numCache>
                <c:formatCode>General</c:formatCode>
                <c:ptCount val="27"/>
                <c:pt idx="0">
                  <c:v>27.431394747206216</c:v>
                </c:pt>
                <c:pt idx="1">
                  <c:v>27.432563077553702</c:v>
                </c:pt>
                <c:pt idx="2">
                  <c:v>27.433826984425817</c:v>
                </c:pt>
                <c:pt idx="3">
                  <c:v>27.435198687358344</c:v>
                </c:pt>
                <c:pt idx="4">
                  <c:v>27.436692579947469</c:v>
                </c:pt>
                <c:pt idx="5">
                  <c:v>27.43832573542479</c:v>
                </c:pt>
                <c:pt idx="6">
                  <c:v>27.440118560059389</c:v>
                </c:pt>
                <c:pt idx="7">
                  <c:v>27.442095647341922</c:v>
                </c:pt>
                <c:pt idx="8">
                  <c:v>27.444286908728646</c:v>
                </c:pt>
                <c:pt idx="9">
                  <c:v>27.446729091225276</c:v>
                </c:pt>
                <c:pt idx="10">
                  <c:v>27.449467845304714</c:v>
                </c:pt>
                <c:pt idx="11">
                  <c:v>27.452560590556537</c:v>
                </c:pt>
                <c:pt idx="12">
                  <c:v>27.456080562030927</c:v>
                </c:pt>
                <c:pt idx="13">
                  <c:v>27.460122645319238</c:v>
                </c:pt>
                <c:pt idx="14">
                  <c:v>27.464811993694209</c:v>
                </c:pt>
                <c:pt idx="15">
                  <c:v>27.470317103256143</c:v>
                </c:pt>
                <c:pt idx="16">
                  <c:v>27.476870279828688</c:v>
                </c:pt>
                <c:pt idx="17">
                  <c:v>27.484800855656644</c:v>
                </c:pt>
                <c:pt idx="18">
                  <c:v>27.49459143705996</c:v>
                </c:pt>
                <c:pt idx="19">
                  <c:v>27.506978093326214</c:v>
                </c:pt>
                <c:pt idx="20">
                  <c:v>27.523140080113794</c:v>
                </c:pt>
                <c:pt idx="21">
                  <c:v>27.545087277572314</c:v>
                </c:pt>
                <c:pt idx="22">
                  <c:v>27.57653027161426</c:v>
                </c:pt>
                <c:pt idx="23">
                  <c:v>27.62508837659291</c:v>
                </c:pt>
                <c:pt idx="24">
                  <c:v>27.708856243733941</c:v>
                </c:pt>
                <c:pt idx="25">
                  <c:v>27.880036850788748</c:v>
                </c:pt>
                <c:pt idx="26">
                  <c:v>28.315741225101277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F5-DA46-AC1F-87FE7BFD5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605936"/>
        <c:axId val="1607719088"/>
      </c:lineChart>
      <c:catAx>
        <c:axId val="1607605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719088"/>
        <c:crosses val="autoZero"/>
        <c:auto val="1"/>
        <c:lblAlgn val="ctr"/>
        <c:lblOffset val="100"/>
        <c:noMultiLvlLbl val="0"/>
      </c:catAx>
      <c:valAx>
        <c:axId val="16077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0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8193</xdr:colOff>
      <xdr:row>22</xdr:row>
      <xdr:rowOff>177526</xdr:rowOff>
    </xdr:from>
    <xdr:to>
      <xdr:col>28</xdr:col>
      <xdr:colOff>273119</xdr:colOff>
      <xdr:row>68</xdr:row>
      <xdr:rowOff>54623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694748-2C90-7F4E-ACEA-00945896D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678B-EACD-A64D-998B-65977C6DB1ED}">
  <dimension ref="A1:R41"/>
  <sheetViews>
    <sheetView tabSelected="1" topLeftCell="C19" zoomScale="108" workbookViewId="0">
      <selection activeCell="K33" sqref="K33"/>
    </sheetView>
  </sheetViews>
  <sheetFormatPr baseColWidth="10" defaultRowHeight="16" x14ac:dyDescent="0.2"/>
  <sheetData>
    <row r="1" spans="1:18" x14ac:dyDescent="0.2">
      <c r="A1" t="s">
        <v>4</v>
      </c>
      <c r="B1" t="s">
        <v>11</v>
      </c>
      <c r="C1" t="s">
        <v>10</v>
      </c>
      <c r="D1" t="s">
        <v>9</v>
      </c>
      <c r="E1" t="s">
        <v>12</v>
      </c>
      <c r="F1" t="s">
        <v>0</v>
      </c>
      <c r="G1" t="s">
        <v>1</v>
      </c>
      <c r="H1" t="s">
        <v>2</v>
      </c>
      <c r="I1" t="s">
        <v>3</v>
      </c>
      <c r="J1" t="s">
        <v>5</v>
      </c>
      <c r="K1" t="s">
        <v>13</v>
      </c>
      <c r="L1" t="s">
        <v>14</v>
      </c>
      <c r="M1" t="s">
        <v>15</v>
      </c>
      <c r="N1" t="s">
        <v>8</v>
      </c>
    </row>
    <row r="2" spans="1:18" x14ac:dyDescent="0.2">
      <c r="A2">
        <v>327000</v>
      </c>
      <c r="B2">
        <v>7.7</v>
      </c>
      <c r="C2">
        <v>168.4</v>
      </c>
      <c r="F2">
        <v>0</v>
      </c>
      <c r="G2">
        <v>20.100000000000001</v>
      </c>
      <c r="H2">
        <f>(G2^2)/(2*C2)</f>
        <v>1.1995546318289787</v>
      </c>
      <c r="I2">
        <f>A2*H2</f>
        <v>392254.36460807605</v>
      </c>
      <c r="J2">
        <f>I2*C2</f>
        <v>66055635.000000007</v>
      </c>
      <c r="L2">
        <f>SQRT((C2*2)/H2)</f>
        <v>16.756218905472636</v>
      </c>
      <c r="Q2" t="s">
        <v>6</v>
      </c>
    </row>
    <row r="3" spans="1:18" x14ac:dyDescent="0.2">
      <c r="A3">
        <v>327000</v>
      </c>
      <c r="B3">
        <v>7.7</v>
      </c>
      <c r="C3">
        <v>168.4</v>
      </c>
      <c r="F3">
        <v>0</v>
      </c>
      <c r="G3">
        <v>18</v>
      </c>
      <c r="H3">
        <f t="shared" ref="H3:H9" si="0">(G3^2)/(2*C3)</f>
        <v>0.96199524940617576</v>
      </c>
      <c r="I3">
        <f>A3*H3</f>
        <v>314572.44655581948</v>
      </c>
      <c r="J3">
        <f t="shared" ref="J3:J9" si="1">I3*C3</f>
        <v>52974000</v>
      </c>
      <c r="L3">
        <f t="shared" ref="L3:L11" si="2">SQRT((C3*2)/H3)</f>
        <v>18.711111111111112</v>
      </c>
      <c r="Q3" t="s">
        <v>7</v>
      </c>
      <c r="R3">
        <v>9.81</v>
      </c>
    </row>
    <row r="4" spans="1:18" x14ac:dyDescent="0.2">
      <c r="A4">
        <v>327000</v>
      </c>
      <c r="B4">
        <v>7.7</v>
      </c>
      <c r="C4">
        <v>168.4</v>
      </c>
      <c r="F4">
        <v>0</v>
      </c>
      <c r="G4">
        <v>16</v>
      </c>
      <c r="H4">
        <f t="shared" si="0"/>
        <v>0.76009501187648454</v>
      </c>
      <c r="I4">
        <f>A4*H4</f>
        <v>248551.06888361045</v>
      </c>
      <c r="J4">
        <f t="shared" si="1"/>
        <v>41856000</v>
      </c>
      <c r="L4">
        <f t="shared" si="2"/>
        <v>21.05</v>
      </c>
    </row>
    <row r="5" spans="1:18" x14ac:dyDescent="0.2">
      <c r="A5">
        <v>327000</v>
      </c>
      <c r="B5">
        <v>7.7</v>
      </c>
      <c r="C5">
        <v>168.4</v>
      </c>
      <c r="F5">
        <v>0</v>
      </c>
      <c r="G5">
        <v>14</v>
      </c>
      <c r="H5">
        <f t="shared" si="0"/>
        <v>0.58194774346793343</v>
      </c>
      <c r="I5">
        <f>A5*H5</f>
        <v>190296.91211401424</v>
      </c>
      <c r="J5">
        <f t="shared" si="1"/>
        <v>32046000</v>
      </c>
      <c r="L5">
        <f t="shared" si="2"/>
        <v>24.05714285714286</v>
      </c>
    </row>
    <row r="6" spans="1:18" x14ac:dyDescent="0.2">
      <c r="A6">
        <v>327000</v>
      </c>
      <c r="B6">
        <v>7.7</v>
      </c>
      <c r="C6">
        <v>168.4</v>
      </c>
      <c r="F6">
        <v>0</v>
      </c>
      <c r="G6">
        <v>12</v>
      </c>
      <c r="H6">
        <f t="shared" si="0"/>
        <v>0.42755344418052255</v>
      </c>
      <c r="I6">
        <f>A6*H6</f>
        <v>139809.97624703086</v>
      </c>
      <c r="J6">
        <f t="shared" si="1"/>
        <v>23544000</v>
      </c>
      <c r="L6">
        <f t="shared" si="2"/>
        <v>28.06666666666667</v>
      </c>
    </row>
    <row r="7" spans="1:18" x14ac:dyDescent="0.2">
      <c r="A7">
        <v>327000</v>
      </c>
      <c r="B7">
        <v>7.7</v>
      </c>
      <c r="C7">
        <v>168.4</v>
      </c>
      <c r="F7">
        <v>0</v>
      </c>
      <c r="G7">
        <v>10</v>
      </c>
      <c r="H7">
        <f t="shared" si="0"/>
        <v>0.29691211401425177</v>
      </c>
      <c r="I7">
        <f>A7*H7</f>
        <v>97090.261282660329</v>
      </c>
      <c r="J7">
        <f t="shared" si="1"/>
        <v>16350000</v>
      </c>
      <c r="L7">
        <f t="shared" si="2"/>
        <v>33.68</v>
      </c>
    </row>
    <row r="8" spans="1:18" x14ac:dyDescent="0.2">
      <c r="A8">
        <v>327000</v>
      </c>
      <c r="B8">
        <v>7.7</v>
      </c>
      <c r="C8">
        <v>168.4</v>
      </c>
      <c r="F8">
        <v>0</v>
      </c>
      <c r="G8">
        <v>8</v>
      </c>
      <c r="H8">
        <f t="shared" si="0"/>
        <v>0.19002375296912113</v>
      </c>
      <c r="I8">
        <f>A8*H8</f>
        <v>62137.767220902613</v>
      </c>
      <c r="J8">
        <f t="shared" si="1"/>
        <v>10464000</v>
      </c>
      <c r="L8">
        <f t="shared" si="2"/>
        <v>42.1</v>
      </c>
    </row>
    <row r="9" spans="1:18" x14ac:dyDescent="0.2">
      <c r="A9">
        <v>327000</v>
      </c>
      <c r="B9">
        <v>7.7</v>
      </c>
      <c r="C9">
        <v>168.4</v>
      </c>
      <c r="F9">
        <v>0</v>
      </c>
      <c r="G9">
        <v>6</v>
      </c>
      <c r="H9">
        <f t="shared" si="0"/>
        <v>0.10688836104513064</v>
      </c>
      <c r="I9">
        <f>A9*H9</f>
        <v>34952.494061757716</v>
      </c>
      <c r="J9">
        <f t="shared" si="1"/>
        <v>5886000</v>
      </c>
      <c r="L9">
        <f t="shared" si="2"/>
        <v>56.13333333333334</v>
      </c>
    </row>
    <row r="10" spans="1:18" x14ac:dyDescent="0.2">
      <c r="A10">
        <v>327000</v>
      </c>
      <c r="B10">
        <v>7.7</v>
      </c>
      <c r="C10">
        <v>168.4</v>
      </c>
      <c r="F10">
        <v>0</v>
      </c>
      <c r="G10">
        <v>4</v>
      </c>
      <c r="H10">
        <f t="shared" ref="H10" si="3">(G10^2)/(2*C10)</f>
        <v>4.7505938242280284E-2</v>
      </c>
      <c r="I10">
        <f>A10*H10</f>
        <v>15534.441805225653</v>
      </c>
      <c r="J10">
        <f t="shared" ref="J10" si="4">I10*C10</f>
        <v>2616000</v>
      </c>
      <c r="L10">
        <f t="shared" si="2"/>
        <v>84.2</v>
      </c>
    </row>
    <row r="11" spans="1:18" x14ac:dyDescent="0.2">
      <c r="A11">
        <v>327000</v>
      </c>
      <c r="B11">
        <v>7.7</v>
      </c>
      <c r="C11">
        <v>168.4</v>
      </c>
      <c r="F11">
        <v>0</v>
      </c>
      <c r="G11">
        <v>2</v>
      </c>
      <c r="H11">
        <f t="shared" ref="H11" si="5">(G11^2)/(2*C11)</f>
        <v>1.1876484560570071E-2</v>
      </c>
      <c r="I11">
        <f>A11*H11</f>
        <v>3883.6104513064133</v>
      </c>
      <c r="J11">
        <f t="shared" ref="J11" si="6">I11*C11</f>
        <v>654000</v>
      </c>
      <c r="L11">
        <f t="shared" si="2"/>
        <v>168.4</v>
      </c>
    </row>
    <row r="15" spans="1:18" x14ac:dyDescent="0.2">
      <c r="A15">
        <v>327000</v>
      </c>
      <c r="B15">
        <v>7.7</v>
      </c>
      <c r="C15">
        <v>168.4</v>
      </c>
      <c r="D15">
        <f>SQRT(B15^2+(C15-E15)^2)</f>
        <v>162.43699597780338</v>
      </c>
      <c r="E15">
        <f>(G15/2)*L15</f>
        <v>6.1456081879664284</v>
      </c>
      <c r="G15">
        <f>SQRT((N15*2)/A15)</f>
        <v>12.291216375932857</v>
      </c>
      <c r="K15">
        <f>D15*(2/G15)</f>
        <v>26.431394747206216</v>
      </c>
      <c r="L15">
        <v>1</v>
      </c>
      <c r="M15">
        <f>L15+K15</f>
        <v>27.431394747206216</v>
      </c>
      <c r="N15">
        <f>B15*A15*R3</f>
        <v>24700599</v>
      </c>
    </row>
    <row r="16" spans="1:18" x14ac:dyDescent="0.2">
      <c r="A16">
        <v>327000</v>
      </c>
      <c r="B16">
        <v>7.7</v>
      </c>
      <c r="C16">
        <v>168.4</v>
      </c>
      <c r="D16">
        <f t="shared" ref="D16:D41" si="7">SQRT(B16^2+(C16-E16)^2)</f>
        <v>156.29856789038669</v>
      </c>
      <c r="E16">
        <f t="shared" ref="E16:E41" si="8">(G16/2)*L16</f>
        <v>12.291216375932857</v>
      </c>
      <c r="G16">
        <f t="shared" ref="G16:G41" si="9">SQRT((N16*2)/A16)</f>
        <v>12.291216375932857</v>
      </c>
      <c r="K16">
        <f t="shared" ref="K16:K41" si="10">D16*(2/G16)</f>
        <v>25.432563077553702</v>
      </c>
      <c r="L16">
        <v>2</v>
      </c>
      <c r="M16">
        <f t="shared" ref="M16:M41" si="11">L16+K16</f>
        <v>27.432563077553702</v>
      </c>
      <c r="N16">
        <v>24700599</v>
      </c>
    </row>
    <row r="17" spans="1:14" x14ac:dyDescent="0.2">
      <c r="A17">
        <v>327000</v>
      </c>
      <c r="B17">
        <v>7.7</v>
      </c>
      <c r="C17">
        <v>168.4</v>
      </c>
      <c r="D17">
        <f t="shared" si="7"/>
        <v>150.16072717884236</v>
      </c>
      <c r="E17">
        <f t="shared" si="8"/>
        <v>18.436824563899286</v>
      </c>
      <c r="G17">
        <f t="shared" si="9"/>
        <v>12.291216375932857</v>
      </c>
      <c r="K17">
        <f t="shared" si="10"/>
        <v>24.433826984425817</v>
      </c>
      <c r="L17">
        <v>3</v>
      </c>
      <c r="M17">
        <f t="shared" si="11"/>
        <v>27.433826984425817</v>
      </c>
      <c r="N17">
        <v>24700599</v>
      </c>
    </row>
    <row r="18" spans="1:14" x14ac:dyDescent="0.2">
      <c r="A18">
        <v>327000</v>
      </c>
      <c r="B18">
        <v>7.7</v>
      </c>
      <c r="C18">
        <v>168.4</v>
      </c>
      <c r="D18">
        <f t="shared" si="7"/>
        <v>144.02354893964954</v>
      </c>
      <c r="E18">
        <f t="shared" si="8"/>
        <v>24.582432751865714</v>
      </c>
      <c r="G18">
        <f t="shared" si="9"/>
        <v>12.291216375932857</v>
      </c>
      <c r="K18">
        <f t="shared" si="10"/>
        <v>23.435198687358344</v>
      </c>
      <c r="L18">
        <v>4</v>
      </c>
      <c r="M18">
        <f t="shared" si="11"/>
        <v>27.435198687358344</v>
      </c>
      <c r="N18">
        <v>24700599</v>
      </c>
    </row>
    <row r="19" spans="1:14" x14ac:dyDescent="0.2">
      <c r="A19">
        <v>327000</v>
      </c>
      <c r="B19">
        <v>7.7</v>
      </c>
      <c r="C19">
        <v>168.4</v>
      </c>
      <c r="D19">
        <f t="shared" si="7"/>
        <v>137.88712163021077</v>
      </c>
      <c r="E19">
        <f t="shared" si="8"/>
        <v>30.728040939832141</v>
      </c>
      <c r="G19">
        <f t="shared" si="9"/>
        <v>12.291216375932857</v>
      </c>
      <c r="K19">
        <f t="shared" si="10"/>
        <v>22.436692579947469</v>
      </c>
      <c r="L19">
        <v>5</v>
      </c>
      <c r="M19">
        <f t="shared" si="11"/>
        <v>27.436692579947469</v>
      </c>
      <c r="N19">
        <v>24700599</v>
      </c>
    </row>
    <row r="20" spans="1:14" x14ac:dyDescent="0.2">
      <c r="A20">
        <v>327000</v>
      </c>
      <c r="B20">
        <v>7.7</v>
      </c>
      <c r="C20">
        <v>168.4</v>
      </c>
      <c r="D20">
        <f t="shared" si="7"/>
        <v>131.751550175918</v>
      </c>
      <c r="E20">
        <f t="shared" si="8"/>
        <v>36.873649127798572</v>
      </c>
      <c r="G20">
        <f t="shared" si="9"/>
        <v>12.291216375932857</v>
      </c>
      <c r="K20">
        <f t="shared" si="10"/>
        <v>21.43832573542479</v>
      </c>
      <c r="L20">
        <v>6</v>
      </c>
      <c r="M20">
        <f t="shared" si="11"/>
        <v>27.43832573542479</v>
      </c>
      <c r="N20">
        <v>24700599</v>
      </c>
    </row>
    <row r="21" spans="1:14" x14ac:dyDescent="0.2">
      <c r="A21">
        <v>327000</v>
      </c>
      <c r="B21">
        <v>7.7</v>
      </c>
      <c r="C21">
        <v>168.4</v>
      </c>
      <c r="D21">
        <f t="shared" si="7"/>
        <v>125.61695998570555</v>
      </c>
      <c r="E21">
        <f t="shared" si="8"/>
        <v>43.019257315764996</v>
      </c>
      <c r="G21">
        <f t="shared" si="9"/>
        <v>12.291216375932857</v>
      </c>
      <c r="K21">
        <f t="shared" si="10"/>
        <v>20.440118560059389</v>
      </c>
      <c r="L21">
        <v>7</v>
      </c>
      <c r="M21">
        <f t="shared" si="11"/>
        <v>27.440118560059389</v>
      </c>
      <c r="N21">
        <v>24700599</v>
      </c>
    </row>
    <row r="22" spans="1:14" x14ac:dyDescent="0.2">
      <c r="A22">
        <v>327000</v>
      </c>
      <c r="B22">
        <v>7.7</v>
      </c>
      <c r="C22">
        <v>168.4</v>
      </c>
      <c r="D22">
        <f t="shared" si="7"/>
        <v>119.48350220153098</v>
      </c>
      <c r="E22">
        <f t="shared" si="8"/>
        <v>49.164865503731427</v>
      </c>
      <c r="G22">
        <f t="shared" si="9"/>
        <v>12.291216375932857</v>
      </c>
      <c r="K22">
        <f t="shared" si="10"/>
        <v>19.442095647341922</v>
      </c>
      <c r="L22">
        <v>8</v>
      </c>
      <c r="M22">
        <f t="shared" si="11"/>
        <v>27.442095647341922</v>
      </c>
      <c r="N22">
        <v>24700599</v>
      </c>
    </row>
    <row r="23" spans="1:14" x14ac:dyDescent="0.2">
      <c r="A23">
        <v>327000</v>
      </c>
      <c r="B23">
        <v>7.7</v>
      </c>
      <c r="C23">
        <v>168.4</v>
      </c>
      <c r="D23">
        <f t="shared" si="7"/>
        <v>113.35136064748478</v>
      </c>
      <c r="E23">
        <f t="shared" si="8"/>
        <v>55.310473691697858</v>
      </c>
      <c r="G23">
        <f t="shared" si="9"/>
        <v>12.291216375932857</v>
      </c>
      <c r="K23">
        <f t="shared" si="10"/>
        <v>18.444286908728646</v>
      </c>
      <c r="L23">
        <v>9</v>
      </c>
      <c r="M23">
        <f t="shared" si="11"/>
        <v>27.444286908728646</v>
      </c>
      <c r="N23">
        <v>24700599</v>
      </c>
    </row>
    <row r="24" spans="1:14" x14ac:dyDescent="0.2">
      <c r="A24">
        <v>327000</v>
      </c>
      <c r="B24">
        <v>7.7</v>
      </c>
      <c r="C24">
        <v>168.4</v>
      </c>
      <c r="D24">
        <f t="shared" si="7"/>
        <v>107.22076115626615</v>
      </c>
      <c r="E24">
        <f t="shared" si="8"/>
        <v>61.456081879664282</v>
      </c>
      <c r="G24">
        <f t="shared" si="9"/>
        <v>12.291216375932857</v>
      </c>
      <c r="K24">
        <f t="shared" si="10"/>
        <v>17.446729091225276</v>
      </c>
      <c r="L24">
        <v>10</v>
      </c>
      <c r="M24">
        <f t="shared" si="11"/>
        <v>27.446729091225276</v>
      </c>
      <c r="N24">
        <v>24700599</v>
      </c>
    </row>
    <row r="25" spans="1:14" x14ac:dyDescent="0.2">
      <c r="A25">
        <v>327000</v>
      </c>
      <c r="B25">
        <v>7.7</v>
      </c>
      <c r="C25">
        <v>168.4</v>
      </c>
      <c r="D25">
        <f t="shared" si="7"/>
        <v>101.09198427779513</v>
      </c>
      <c r="E25">
        <f t="shared" si="8"/>
        <v>67.601690067630713</v>
      </c>
      <c r="G25">
        <f t="shared" si="9"/>
        <v>12.291216375932857</v>
      </c>
      <c r="K25">
        <f t="shared" si="10"/>
        <v>16.449467845304714</v>
      </c>
      <c r="L25">
        <v>11</v>
      </c>
      <c r="M25">
        <f t="shared" si="11"/>
        <v>27.449467845304714</v>
      </c>
      <c r="N25">
        <v>24700599</v>
      </c>
    </row>
    <row r="26" spans="1:14" x14ac:dyDescent="0.2">
      <c r="A26">
        <v>327000</v>
      </c>
      <c r="B26">
        <v>7.7</v>
      </c>
      <c r="C26">
        <v>168.4</v>
      </c>
      <c r="D26">
        <f t="shared" si="7"/>
        <v>94.965382890371615</v>
      </c>
      <c r="E26">
        <f t="shared" si="8"/>
        <v>73.747298255597144</v>
      </c>
      <c r="G26">
        <f t="shared" si="9"/>
        <v>12.291216375932857</v>
      </c>
      <c r="K26">
        <f t="shared" si="10"/>
        <v>15.452560590556539</v>
      </c>
      <c r="L26">
        <v>12</v>
      </c>
      <c r="M26">
        <f t="shared" si="11"/>
        <v>27.452560590556537</v>
      </c>
      <c r="N26">
        <v>24700599</v>
      </c>
    </row>
    <row r="27" spans="1:14" x14ac:dyDescent="0.2">
      <c r="A27">
        <v>327000</v>
      </c>
      <c r="B27">
        <v>7.7</v>
      </c>
      <c r="C27">
        <v>168.4</v>
      </c>
      <c r="D27">
        <f t="shared" si="7"/>
        <v>88.841407067919576</v>
      </c>
      <c r="E27">
        <f t="shared" si="8"/>
        <v>79.892906443563575</v>
      </c>
      <c r="G27">
        <f t="shared" si="9"/>
        <v>12.291216375932857</v>
      </c>
      <c r="K27">
        <f t="shared" si="10"/>
        <v>14.456080562030925</v>
      </c>
      <c r="L27">
        <v>13</v>
      </c>
      <c r="M27">
        <f t="shared" si="11"/>
        <v>27.456080562030927</v>
      </c>
      <c r="N27">
        <v>24700599</v>
      </c>
    </row>
    <row r="28" spans="1:14" x14ac:dyDescent="0.2">
      <c r="A28">
        <v>327000</v>
      </c>
      <c r="B28">
        <v>7.7</v>
      </c>
      <c r="C28">
        <v>168.4</v>
      </c>
      <c r="D28">
        <f t="shared" si="7"/>
        <v>82.720639940106238</v>
      </c>
      <c r="E28">
        <f t="shared" si="8"/>
        <v>86.038514631529992</v>
      </c>
      <c r="G28">
        <f t="shared" si="9"/>
        <v>12.291216375932857</v>
      </c>
      <c r="K28">
        <f t="shared" si="10"/>
        <v>13.460122645319236</v>
      </c>
      <c r="L28">
        <v>14</v>
      </c>
      <c r="M28">
        <f t="shared" si="11"/>
        <v>27.460122645319238</v>
      </c>
      <c r="N28">
        <v>24700599</v>
      </c>
    </row>
    <row r="29" spans="1:14" x14ac:dyDescent="0.2">
      <c r="A29">
        <v>327000</v>
      </c>
      <c r="B29">
        <v>7.7</v>
      </c>
      <c r="C29">
        <v>168.4</v>
      </c>
      <c r="D29">
        <f t="shared" si="7"/>
        <v>76.603850649909276</v>
      </c>
      <c r="E29">
        <f t="shared" si="8"/>
        <v>92.184122819496423</v>
      </c>
      <c r="G29">
        <f t="shared" si="9"/>
        <v>12.291216375932857</v>
      </c>
      <c r="K29">
        <f t="shared" si="10"/>
        <v>12.464811993694209</v>
      </c>
      <c r="L29">
        <v>15</v>
      </c>
      <c r="M29">
        <f t="shared" si="11"/>
        <v>27.464811993694209</v>
      </c>
      <c r="N29">
        <v>24700599</v>
      </c>
    </row>
    <row r="30" spans="1:14" x14ac:dyDescent="0.2">
      <c r="A30">
        <v>327000</v>
      </c>
      <c r="B30">
        <v>7.7</v>
      </c>
      <c r="C30">
        <v>168.4</v>
      </c>
      <c r="D30">
        <f t="shared" si="7"/>
        <v>70.492074708342315</v>
      </c>
      <c r="E30">
        <f t="shared" si="8"/>
        <v>98.329731007462854</v>
      </c>
      <c r="G30">
        <f t="shared" si="9"/>
        <v>12.291216375932857</v>
      </c>
      <c r="K30">
        <f t="shared" si="10"/>
        <v>11.470317103256143</v>
      </c>
      <c r="L30">
        <v>16</v>
      </c>
      <c r="M30">
        <f t="shared" si="11"/>
        <v>27.470317103256143</v>
      </c>
      <c r="N30">
        <v>24700599</v>
      </c>
    </row>
    <row r="31" spans="1:14" x14ac:dyDescent="0.2">
      <c r="A31">
        <v>327000</v>
      </c>
      <c r="B31">
        <v>7.7</v>
      </c>
      <c r="C31">
        <v>168.4</v>
      </c>
      <c r="D31">
        <f t="shared" si="7"/>
        <v>64.386739775977318</v>
      </c>
      <c r="E31">
        <f t="shared" si="8"/>
        <v>104.47533919542929</v>
      </c>
      <c r="G31">
        <f t="shared" si="9"/>
        <v>12.291216375932857</v>
      </c>
      <c r="K31">
        <f t="shared" si="10"/>
        <v>10.47687027982869</v>
      </c>
      <c r="L31">
        <v>17</v>
      </c>
      <c r="M31">
        <f t="shared" si="11"/>
        <v>27.476870279828688</v>
      </c>
      <c r="N31">
        <v>24700599</v>
      </c>
    </row>
    <row r="32" spans="1:14" x14ac:dyDescent="0.2">
      <c r="A32">
        <v>327000</v>
      </c>
      <c r="B32">
        <v>7.7</v>
      </c>
      <c r="C32">
        <v>168.4</v>
      </c>
      <c r="D32">
        <f t="shared" si="7"/>
        <v>58.289869799754456</v>
      </c>
      <c r="E32">
        <f t="shared" si="8"/>
        <v>110.62094738339572</v>
      </c>
      <c r="G32">
        <f t="shared" si="9"/>
        <v>12.291216375932857</v>
      </c>
      <c r="K32">
        <f t="shared" si="10"/>
        <v>9.4848008556566441</v>
      </c>
      <c r="L32">
        <v>18</v>
      </c>
      <c r="M32">
        <f t="shared" si="11"/>
        <v>27.484800855656644</v>
      </c>
      <c r="N32">
        <v>24700599</v>
      </c>
    </row>
    <row r="33" spans="1:14" x14ac:dyDescent="0.2">
      <c r="A33">
        <v>327000</v>
      </c>
      <c r="B33">
        <v>7.7</v>
      </c>
      <c r="C33">
        <v>168.4</v>
      </c>
      <c r="D33">
        <f t="shared" si="7"/>
        <v>52.204430689025195</v>
      </c>
      <c r="E33">
        <f t="shared" si="8"/>
        <v>116.76655557136213</v>
      </c>
      <c r="G33">
        <f t="shared" si="9"/>
        <v>12.291216375932857</v>
      </c>
      <c r="K33">
        <f t="shared" si="10"/>
        <v>8.4945914370599596</v>
      </c>
      <c r="L33">
        <v>19</v>
      </c>
      <c r="M33">
        <f t="shared" si="11"/>
        <v>27.49459143705996</v>
      </c>
      <c r="N33">
        <v>24700599</v>
      </c>
    </row>
    <row r="34" spans="1:14" x14ac:dyDescent="0.2">
      <c r="A34">
        <v>327000</v>
      </c>
      <c r="B34">
        <v>7.7</v>
      </c>
      <c r="C34">
        <v>168.4</v>
      </c>
      <c r="D34">
        <f t="shared" si="7"/>
        <v>46.134946037230193</v>
      </c>
      <c r="E34">
        <f t="shared" si="8"/>
        <v>122.91216375932856</v>
      </c>
      <c r="G34">
        <f t="shared" si="9"/>
        <v>12.291216375932857</v>
      </c>
      <c r="K34">
        <f t="shared" si="10"/>
        <v>7.5069780933262145</v>
      </c>
      <c r="L34">
        <v>20</v>
      </c>
      <c r="M34">
        <f t="shared" si="11"/>
        <v>27.506978093326214</v>
      </c>
      <c r="N34">
        <v>24700599</v>
      </c>
    </row>
    <row r="35" spans="1:14" x14ac:dyDescent="0.2">
      <c r="A35">
        <v>327000</v>
      </c>
      <c r="B35">
        <v>7.7</v>
      </c>
      <c r="C35">
        <v>168.4</v>
      </c>
      <c r="D35">
        <f t="shared" si="7"/>
        <v>40.088663087599315</v>
      </c>
      <c r="E35">
        <f t="shared" si="8"/>
        <v>129.05777194729501</v>
      </c>
      <c r="G35">
        <f t="shared" si="9"/>
        <v>12.291216375932857</v>
      </c>
      <c r="K35">
        <f t="shared" si="10"/>
        <v>6.5231400801137935</v>
      </c>
      <c r="L35">
        <v>21</v>
      </c>
      <c r="M35">
        <f t="shared" si="11"/>
        <v>27.523140080113794</v>
      </c>
      <c r="N35">
        <v>24700599</v>
      </c>
    </row>
    <row r="36" spans="1:14" x14ac:dyDescent="0.2">
      <c r="A36">
        <v>327000</v>
      </c>
      <c r="B36">
        <v>7.7</v>
      </c>
      <c r="C36">
        <v>168.4</v>
      </c>
      <c r="D36">
        <f t="shared" si="7"/>
        <v>34.077933776036893</v>
      </c>
      <c r="E36">
        <f t="shared" si="8"/>
        <v>135.20338013526143</v>
      </c>
      <c r="G36">
        <f t="shared" si="9"/>
        <v>12.291216375932857</v>
      </c>
      <c r="K36">
        <f t="shared" si="10"/>
        <v>5.545087277572315</v>
      </c>
      <c r="L36">
        <v>22</v>
      </c>
      <c r="M36">
        <f t="shared" si="11"/>
        <v>27.545087277572314</v>
      </c>
      <c r="N36">
        <v>24700599</v>
      </c>
    </row>
    <row r="37" spans="1:14" x14ac:dyDescent="0.2">
      <c r="A37">
        <v>327000</v>
      </c>
      <c r="B37">
        <v>7.7</v>
      </c>
      <c r="C37">
        <v>168.4</v>
      </c>
      <c r="D37">
        <f t="shared" si="7"/>
        <v>28.125561909708825</v>
      </c>
      <c r="E37">
        <f t="shared" si="8"/>
        <v>141.34898832322784</v>
      </c>
      <c r="G37">
        <f t="shared" si="9"/>
        <v>12.291216375932857</v>
      </c>
      <c r="K37">
        <f t="shared" si="10"/>
        <v>4.5765302716142608</v>
      </c>
      <c r="L37">
        <v>23</v>
      </c>
      <c r="M37">
        <f t="shared" si="11"/>
        <v>27.57653027161426</v>
      </c>
      <c r="N37">
        <v>24700599</v>
      </c>
    </row>
    <row r="38" spans="1:14" x14ac:dyDescent="0.2">
      <c r="A38">
        <v>327000</v>
      </c>
      <c r="B38">
        <v>7.7</v>
      </c>
      <c r="C38">
        <v>168.4</v>
      </c>
      <c r="D38">
        <f t="shared" si="7"/>
        <v>22.278372809291309</v>
      </c>
      <c r="E38">
        <f t="shared" si="8"/>
        <v>147.49459651119429</v>
      </c>
      <c r="G38">
        <f t="shared" si="9"/>
        <v>12.291216375932857</v>
      </c>
      <c r="K38">
        <f t="shared" si="10"/>
        <v>3.6250883765929087</v>
      </c>
      <c r="L38">
        <v>24</v>
      </c>
      <c r="M38">
        <f t="shared" si="11"/>
        <v>27.62508837659291</v>
      </c>
      <c r="N38">
        <v>24700599</v>
      </c>
    </row>
    <row r="39" spans="1:14" x14ac:dyDescent="0.2">
      <c r="A39">
        <v>327000</v>
      </c>
      <c r="B39">
        <v>7.7</v>
      </c>
      <c r="C39">
        <v>168.4</v>
      </c>
      <c r="D39">
        <f t="shared" si="7"/>
        <v>16.647569111515288</v>
      </c>
      <c r="E39">
        <f t="shared" si="8"/>
        <v>153.64020469916071</v>
      </c>
      <c r="G39">
        <f t="shared" si="9"/>
        <v>12.291216375932857</v>
      </c>
      <c r="K39">
        <f t="shared" si="10"/>
        <v>2.7088562437339405</v>
      </c>
      <c r="L39">
        <v>25</v>
      </c>
      <c r="M39">
        <f t="shared" si="11"/>
        <v>27.708856243733941</v>
      </c>
      <c r="N39">
        <v>24700599</v>
      </c>
    </row>
    <row r="40" spans="1:14" x14ac:dyDescent="0.2">
      <c r="A40">
        <v>327000</v>
      </c>
      <c r="B40">
        <v>7.7</v>
      </c>
      <c r="C40">
        <v>168.4</v>
      </c>
      <c r="D40">
        <f t="shared" si="7"/>
        <v>11.553969863885952</v>
      </c>
      <c r="E40">
        <f t="shared" si="8"/>
        <v>159.78581288712715</v>
      </c>
      <c r="G40">
        <f t="shared" si="9"/>
        <v>12.291216375932857</v>
      </c>
      <c r="K40">
        <f t="shared" si="10"/>
        <v>1.8800368507887486</v>
      </c>
      <c r="L40">
        <v>26</v>
      </c>
      <c r="M40">
        <f t="shared" si="11"/>
        <v>27.880036850788748</v>
      </c>
      <c r="N40">
        <v>24700599</v>
      </c>
    </row>
    <row r="41" spans="1:14" x14ac:dyDescent="0.2">
      <c r="A41">
        <v>327000</v>
      </c>
      <c r="B41">
        <v>7.7</v>
      </c>
      <c r="C41">
        <v>168.4</v>
      </c>
      <c r="D41">
        <f t="shared" si="7"/>
        <v>8.0860300462273962</v>
      </c>
      <c r="E41">
        <f t="shared" si="8"/>
        <v>165.93142107509357</v>
      </c>
      <c r="G41">
        <f t="shared" si="9"/>
        <v>12.291216375932857</v>
      </c>
      <c r="K41">
        <f t="shared" si="10"/>
        <v>1.3157412251012783</v>
      </c>
      <c r="L41">
        <v>27</v>
      </c>
      <c r="M41">
        <f t="shared" si="11"/>
        <v>28.315741225101277</v>
      </c>
      <c r="N41">
        <v>24700599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Alaee</dc:creator>
  <cp:lastModifiedBy>Jason Alaee</cp:lastModifiedBy>
  <dcterms:created xsi:type="dcterms:W3CDTF">2018-11-12T01:36:56Z</dcterms:created>
  <dcterms:modified xsi:type="dcterms:W3CDTF">2018-11-12T02:55:10Z</dcterms:modified>
</cp:coreProperties>
</file>