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sa3\Desktop\Shared_with_Mac\year2_sem1\FIT3152\Assignment 2\Q9\2000Rows\"/>
    </mc:Choice>
  </mc:AlternateContent>
  <xr:revisionPtr revIDLastSave="0" documentId="13_ncr:1_{64970A4A-C7DF-4083-AB6E-749BFAC73662}" xr6:coauthVersionLast="46" xr6:coauthVersionMax="46" xr10:uidLastSave="{00000000-0000-0000-0000-000000000000}"/>
  <bookViews>
    <workbookView xWindow="-110" yWindow="-110" windowWidth="19420" windowHeight="11020" activeTab="1" xr2:uid="{18FA3562-6E44-40AF-B18B-1EF8CA1760E4}"/>
  </bookViews>
  <sheets>
    <sheet name="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2" l="1"/>
  <c r="F37" i="2"/>
  <c r="F38" i="2"/>
  <c r="F39" i="2"/>
  <c r="F40" i="2"/>
  <c r="F41" i="2"/>
  <c r="F42" i="2"/>
  <c r="F43" i="2"/>
  <c r="F44" i="2"/>
  <c r="F35" i="2"/>
  <c r="J6" i="2"/>
  <c r="O6" i="2" s="1"/>
  <c r="J22" i="2"/>
  <c r="O22" i="2" s="1"/>
  <c r="K22" i="2"/>
  <c r="L22" i="2"/>
  <c r="M22" i="2"/>
  <c r="M23" i="2"/>
  <c r="M24" i="2"/>
  <c r="M25" i="2"/>
  <c r="M26" i="2"/>
  <c r="M27" i="2"/>
  <c r="M28" i="2"/>
  <c r="M29" i="2"/>
  <c r="M30" i="2"/>
  <c r="M31" i="2"/>
  <c r="L23" i="2"/>
  <c r="L24" i="2"/>
  <c r="L25" i="2"/>
  <c r="L26" i="2"/>
  <c r="L27" i="2"/>
  <c r="L28" i="2"/>
  <c r="L29" i="2"/>
  <c r="L30" i="2"/>
  <c r="L31" i="2"/>
  <c r="K23" i="2"/>
  <c r="K24" i="2"/>
  <c r="K25" i="2"/>
  <c r="K26" i="2"/>
  <c r="K27" i="2"/>
  <c r="K28" i="2"/>
  <c r="K29" i="2"/>
  <c r="K30" i="2"/>
  <c r="K31" i="2"/>
  <c r="J23" i="2"/>
  <c r="O23" i="2" s="1"/>
  <c r="J24" i="2"/>
  <c r="O24" i="2" s="1"/>
  <c r="J25" i="2"/>
  <c r="O25" i="2" s="1"/>
  <c r="J26" i="2"/>
  <c r="O26" i="2" s="1"/>
  <c r="J27" i="2"/>
  <c r="O27" i="2" s="1"/>
  <c r="J28" i="2"/>
  <c r="O28" i="2" s="1"/>
  <c r="J29" i="2"/>
  <c r="O29" i="2" s="1"/>
  <c r="J30" i="2"/>
  <c r="O30" i="2" s="1"/>
  <c r="J31" i="2"/>
  <c r="O31" i="2" s="1"/>
  <c r="M7" i="2"/>
  <c r="M8" i="2"/>
  <c r="M9" i="2"/>
  <c r="M10" i="2"/>
  <c r="M11" i="2"/>
  <c r="M12" i="2"/>
  <c r="M13" i="2"/>
  <c r="M14" i="2"/>
  <c r="M15" i="2"/>
  <c r="M6" i="2"/>
  <c r="L7" i="2"/>
  <c r="L8" i="2"/>
  <c r="L9" i="2"/>
  <c r="L10" i="2"/>
  <c r="L11" i="2"/>
  <c r="L12" i="2"/>
  <c r="L13" i="2"/>
  <c r="L14" i="2"/>
  <c r="L15" i="2"/>
  <c r="L6" i="2"/>
  <c r="K6" i="2"/>
  <c r="K7" i="2"/>
  <c r="K8" i="2"/>
  <c r="K9" i="2"/>
  <c r="K10" i="2"/>
  <c r="K11" i="2"/>
  <c r="K12" i="2"/>
  <c r="K13" i="2"/>
  <c r="K14" i="2"/>
  <c r="K15" i="2"/>
  <c r="J7" i="2"/>
  <c r="O7" i="2" s="1"/>
  <c r="J8" i="2"/>
  <c r="O8" i="2" s="1"/>
  <c r="J9" i="2"/>
  <c r="O9" i="2" s="1"/>
  <c r="J10" i="2"/>
  <c r="O10" i="2" s="1"/>
  <c r="J11" i="2"/>
  <c r="O11" i="2" s="1"/>
  <c r="J12" i="2"/>
  <c r="O12" i="2" s="1"/>
  <c r="J13" i="2"/>
  <c r="O13" i="2" s="1"/>
  <c r="J14" i="2"/>
  <c r="O14" i="2" s="1"/>
  <c r="J15" i="2"/>
  <c r="O15" i="2" s="1"/>
</calcChain>
</file>

<file path=xl/sharedStrings.xml><?xml version="1.0" encoding="utf-8"?>
<sst xmlns="http://schemas.openxmlformats.org/spreadsheetml/2006/main" count="242" uniqueCount="46">
  <si>
    <t>Sunshine</t>
  </si>
  <si>
    <t>HighPressure</t>
  </si>
  <si>
    <t>Cold</t>
  </si>
  <si>
    <t>Windy</t>
  </si>
  <si>
    <t>No</t>
  </si>
  <si>
    <t>Yes</t>
  </si>
  <si>
    <t>NotCloudOnly</t>
  </si>
  <si>
    <t>HighPressure_Not_Cloudy</t>
  </si>
  <si>
    <t>Not_HighPressure_Not_Cloudy</t>
  </si>
  <si>
    <t>Cold_Not_Cloudy</t>
  </si>
  <si>
    <t>Not_Cold_Not_Cloudy</t>
  </si>
  <si>
    <t>Sunshine_Not_Cloudy</t>
  </si>
  <si>
    <t>Not_Sunshine_Not_Cloudy</t>
  </si>
  <si>
    <t>Windy_Not_Cloudy</t>
  </si>
  <si>
    <t>Not_Windy_Not_Cloudy</t>
  </si>
  <si>
    <t>Cloudy.prob</t>
  </si>
  <si>
    <t>CloudOnly</t>
  </si>
  <si>
    <t>HighPressure_Cloudy</t>
  </si>
  <si>
    <t>Not_HighPressure_Cloudy</t>
  </si>
  <si>
    <t>Cold_Cloudy</t>
  </si>
  <si>
    <t>Not_Cold_Cloudy</t>
  </si>
  <si>
    <t>Sunshine_Cloudy</t>
  </si>
  <si>
    <t>Not_Sunshine_Cloudy</t>
  </si>
  <si>
    <t>Windy_Cloudy</t>
  </si>
  <si>
    <t>Not_Windy_Cloudy</t>
  </si>
  <si>
    <t>Actual Result</t>
  </si>
  <si>
    <t>Testing</t>
  </si>
  <si>
    <t>Not.Cloudy.prob</t>
  </si>
  <si>
    <t>Not_HighPressure</t>
  </si>
  <si>
    <t>Not_Cold</t>
  </si>
  <si>
    <t>Not_Sunshine</t>
  </si>
  <si>
    <t>Not_Windy</t>
  </si>
  <si>
    <t>P( Variables | CloudyTomorrow )</t>
  </si>
  <si>
    <t>P( Variables | Not CloudyTomorrow )</t>
  </si>
  <si>
    <t>Predicted</t>
  </si>
  <si>
    <t>Actual</t>
  </si>
  <si>
    <t>Cloudy</t>
  </si>
  <si>
    <t>Not Cloudy</t>
  </si>
  <si>
    <t>P(Not Cloudy) * P (All Variable)</t>
  </si>
  <si>
    <t>P(Cloudy) * P (All Variable)</t>
  </si>
  <si>
    <t xml:space="preserve">       predicted</t>
  </si>
  <si>
    <t>observed No Yes</t>
  </si>
  <si>
    <t xml:space="preserve">     No   5   0</t>
  </si>
  <si>
    <t xml:space="preserve">     Yes  2   3</t>
  </si>
  <si>
    <t xml:space="preserve">                       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</si>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</sst>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7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3" fontId="0" fillId="0" borderId="0" xfId="0" applyNumberFormat="1"/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173" fontId="0" fillId="0" borderId="1" xfId="0" applyNumberFormat="1" applyBorder="1"/>
    <xf numFmtId="173" fontId="0" fillId="0" borderId="5" xfId="0" applyNumberFormat="1" applyBorder="1"/>
    <xf numFmtId="173" fontId="0" fillId="0" borderId="8" xfId="0" applyNumberFormat="1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3" formatCode="0.000"/>
    </dxf>
    <dxf>
      <numFmt numFmtId="173" formatCode="0.000"/>
    </dxf>
    <dxf>
      <numFmt numFmtId="173" formatCode="0.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3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0E5BD5-57F3-48A7-9B02-8759039664AD}" name="Table13" displayName="Table13" ref="I21:O31" totalsRowShown="0" headerRowDxfId="34" headerRowBorderDxfId="32" tableBorderDxfId="33" totalsRowBorderDxfId="31">
  <tableColumns count="7">
    <tableColumn id="1" xr3:uid="{79CA6F42-706A-4674-BC50-E6A9F47F711D}" name="Testing" dataDxfId="12"/>
    <tableColumn id="2" xr3:uid="{B37AABE1-3A1E-4BEE-A89D-A7D6D9B77712}" name="Sunshine" dataDxfId="11">
      <calculatedColumnFormula>IF(C21="No",$V$13,$U$13)</calculatedColumnFormula>
    </tableColumn>
    <tableColumn id="3" xr3:uid="{63E4A87A-44A3-419F-AB83-F08187C5613A}" name="HighPressure" dataDxfId="10">
      <calculatedColumnFormula>IF($D21="No",$R$13,$Q$13)</calculatedColumnFormula>
    </tableColumn>
    <tableColumn id="4" xr3:uid="{6DF25AE5-89DF-48EE-8C9C-874D3C8D2E99}" name="Cold" dataDxfId="9">
      <calculatedColumnFormula>IF(E21="No",$T$13,$S$13)</calculatedColumnFormula>
    </tableColumn>
    <tableColumn id="5" xr3:uid="{46507503-F974-4441-B754-97EE387D6639}" name="Windy" dataDxfId="6">
      <calculatedColumnFormula>IF(F21="No",$X$13,$W$13)</calculatedColumnFormula>
    </tableColumn>
    <tableColumn id="6" xr3:uid="{44942AAA-759C-4802-9D16-84DFCA44424A}" name="Cloudy" dataDxfId="5"/>
    <tableColumn id="7" xr3:uid="{DF3BBD0F-2593-48FD-95E1-2E27F277FA0F}" name="P(Cloudy) * P (All Variable)" dataDxfId="3">
      <calculatedColumnFormula>Table13[[#This Row],[Sunshine]]*Table13[[#This Row],[HighPressure]]*Table13[[#This Row],[Cold]]*Table13[[#This Row],[Windy]]*Table13[[#This Row],[Cloudy]]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7682A3-0551-45D2-9A86-69E988FB291C}" name="Table134" displayName="Table134" ref="I5:O15" totalsRowShown="0" headerRowDxfId="30" headerRowBorderDxfId="28" tableBorderDxfId="29" totalsRowBorderDxfId="27">
  <tableColumns count="7">
    <tableColumn id="1" xr3:uid="{E1F7A3A1-C6C1-4F12-8F77-9A2CBDE31CA2}" name="Testing" dataDxfId="16"/>
    <tableColumn id="2" xr3:uid="{E47E57EF-783A-45CB-87C6-6044DF087E09}" name="Sunshine" dataDxfId="15">
      <calculatedColumnFormula>IF($C21="No",$V$9,$U$9)</calculatedColumnFormula>
    </tableColumn>
    <tableColumn id="3" xr3:uid="{25BC0059-A74A-40C5-8CC6-7561CCF4F0ED}" name="HighPressure" dataDxfId="14">
      <calculatedColumnFormula>IF($D21="No",$R$9,$Q$9)</calculatedColumnFormula>
    </tableColumn>
    <tableColumn id="4" xr3:uid="{FCC9D134-FAC4-4085-94FC-133D20599E06}" name="Cold" dataDxfId="13">
      <calculatedColumnFormula>IF(E21="No",$T$9,$S$9)</calculatedColumnFormula>
    </tableColumn>
    <tableColumn id="5" xr3:uid="{10468F13-B3E2-4B30-9BD7-32405FA12224}" name="Windy" dataDxfId="8">
      <calculatedColumnFormula>IF(E22="No",$X$9,$W$9)</calculatedColumnFormula>
    </tableColumn>
    <tableColumn id="6" xr3:uid="{97DB5397-F4C9-42F2-B7BB-F4B84CF959AC}" name="Not Cloudy" dataDxfId="7"/>
    <tableColumn id="7" xr3:uid="{CF583B2F-EDE3-44F0-AD5D-BFCA060A04ED}" name="P(Not Cloudy) * P (All Variable)" dataDxfId="4">
      <calculatedColumnFormula>Table134[[#This Row],[Sunshine]]*Table134[[#This Row],[HighPressure]]*Table134[[#This Row],[Cold]]*Table134[[#This Row],[Windy]]*Table134[[#This Row],[Not Cloudy]]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F80D26-B84C-456F-9C79-F4DACEEF22D0}" name="Table135" displayName="Table135" ref="B20:G30" totalsRowShown="0" headerRowDxfId="26" headerRowBorderDxfId="24" tableBorderDxfId="25" totalsRowBorderDxfId="23">
  <tableColumns count="6">
    <tableColumn id="1" xr3:uid="{9C726468-2917-4C72-B513-2CD23783284E}" name="Testing" dataDxfId="22"/>
    <tableColumn id="2" xr3:uid="{63D6D66D-AFC3-4ABC-AD94-C0CB09C46B13}" name="Sunshine" dataDxfId="21"/>
    <tableColumn id="3" xr3:uid="{10475704-1B1A-4911-A817-C59DD64E0661}" name="HighPressure" dataDxfId="20"/>
    <tableColumn id="4" xr3:uid="{4F99A50D-75D9-40D5-B718-17AE53E54B18}" name="Cold" dataDxfId="19"/>
    <tableColumn id="5" xr3:uid="{E0375DFA-B452-4FCC-8E3C-4D3954A3546D}" name="Windy" dataDxfId="18"/>
    <tableColumn id="6" xr3:uid="{923553AC-888C-4962-A24F-2B9839904BDB}" name="Actual Result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CCE51-08FC-47AD-AE23-5BE0B693FD76}" name="Table5" displayName="Table5" ref="D34:G44" totalsRowShown="0">
  <autoFilter ref="D34:G44" xr:uid="{F57E479E-7B01-4130-9B77-7B9DF16A6BF8}"/>
  <tableColumns count="4">
    <tableColumn id="1" xr3:uid="{726BF618-DD3C-49A5-B36E-FE4FF654F36E}" name="P(Not Cloudy) * P (All Variable)" dataDxfId="2"/>
    <tableColumn id="2" xr3:uid="{73595DE0-221D-44C7-B7B4-AEAABA2A8E30}" name="P(Cloudy) * P (All Variable)" dataDxfId="1"/>
    <tableColumn id="3" xr3:uid="{5F24172D-8BFE-4D3A-B1C9-288724E0405C}" name="Predicted">
      <calculatedColumnFormula>IF(D35&gt;E35,"No","Yes")</calculatedColumnFormula>
    </tableColumn>
    <tableColumn id="4" xr3:uid="{3A2B9E40-6268-49AE-992D-D11D78DE685F}" name="Actu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6C3A-DF9E-4010-AF47-4CF1B76D903F}">
  <dimension ref="A1:R23"/>
  <sheetViews>
    <sheetView topLeftCell="E9" workbookViewId="0">
      <selection activeCell="R19" sqref="R19"/>
    </sheetView>
  </sheetViews>
  <sheetFormatPr defaultRowHeight="14.5" x14ac:dyDescent="0.35"/>
  <cols>
    <col min="1" max="1" width="8.7265625" style="3"/>
    <col min="2" max="2" width="9" customWidth="1"/>
    <col min="3" max="3" width="12.36328125" customWidth="1"/>
    <col min="5" max="5" width="7.08984375" customWidth="1"/>
    <col min="6" max="6" width="11.36328125" customWidth="1"/>
    <col min="7" max="8" width="14.81640625" customWidth="1"/>
    <col min="10" max="10" width="12.6328125" customWidth="1"/>
    <col min="11" max="11" width="16.81640625" customWidth="1"/>
    <col min="12" max="14" width="10.36328125" bestFit="1" customWidth="1"/>
    <col min="15" max="15" width="13" customWidth="1"/>
    <col min="16" max="16" width="10.36328125" bestFit="1" customWidth="1"/>
    <col min="17" max="17" width="10.453125" customWidth="1"/>
    <col min="18" max="18" width="10.54296875" customWidth="1"/>
  </cols>
  <sheetData>
    <row r="1" spans="1:18" x14ac:dyDescent="0.35">
      <c r="A1" s="2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25</v>
      </c>
      <c r="G1" s="4"/>
      <c r="H1" s="4"/>
    </row>
    <row r="2" spans="1:18" x14ac:dyDescent="0.35">
      <c r="A2" s="2">
        <v>1</v>
      </c>
      <c r="B2" s="1" t="s">
        <v>4</v>
      </c>
      <c r="C2" s="1" t="s">
        <v>5</v>
      </c>
      <c r="D2" s="1" t="s">
        <v>5</v>
      </c>
      <c r="E2" s="1" t="s">
        <v>4</v>
      </c>
      <c r="F2" s="1" t="s">
        <v>4</v>
      </c>
      <c r="G2" s="4"/>
      <c r="H2" s="4"/>
      <c r="I2" t="s">
        <v>6</v>
      </c>
    </row>
    <row r="3" spans="1:18" x14ac:dyDescent="0.35">
      <c r="A3" s="2">
        <v>2</v>
      </c>
      <c r="B3" s="1" t="s">
        <v>4</v>
      </c>
      <c r="C3" s="1" t="s">
        <v>5</v>
      </c>
      <c r="D3" s="1" t="s">
        <v>4</v>
      </c>
      <c r="E3" s="1" t="s">
        <v>4</v>
      </c>
      <c r="F3" s="1" t="s">
        <v>5</v>
      </c>
      <c r="G3" s="4"/>
      <c r="H3" s="4"/>
      <c r="J3" t="s">
        <v>1</v>
      </c>
      <c r="K3" t="s">
        <v>28</v>
      </c>
      <c r="L3" t="s">
        <v>2</v>
      </c>
      <c r="M3" t="s">
        <v>29</v>
      </c>
      <c r="N3" t="s">
        <v>0</v>
      </c>
      <c r="O3" t="s">
        <v>30</v>
      </c>
      <c r="P3" t="s">
        <v>3</v>
      </c>
      <c r="Q3" t="s">
        <v>31</v>
      </c>
      <c r="R3" t="s">
        <v>27</v>
      </c>
    </row>
    <row r="4" spans="1:18" x14ac:dyDescent="0.35">
      <c r="A4" s="2">
        <v>3</v>
      </c>
      <c r="B4" s="1" t="s">
        <v>4</v>
      </c>
      <c r="C4" s="1" t="s">
        <v>5</v>
      </c>
      <c r="D4" s="1" t="s">
        <v>5</v>
      </c>
      <c r="E4" s="1" t="s">
        <v>4</v>
      </c>
      <c r="F4" s="1" t="s">
        <v>4</v>
      </c>
      <c r="G4" s="4"/>
      <c r="H4" s="4"/>
      <c r="I4">
        <v>1</v>
      </c>
      <c r="J4">
        <v>0.55214723899999996</v>
      </c>
      <c r="K4">
        <v>0.44785276099999999</v>
      </c>
      <c r="L4">
        <v>0.288343558</v>
      </c>
      <c r="M4">
        <v>0.711656442</v>
      </c>
      <c r="N4">
        <v>9.2024540000000002E-2</v>
      </c>
      <c r="O4">
        <v>0.90797545999999996</v>
      </c>
      <c r="P4">
        <v>0.325153374</v>
      </c>
      <c r="Q4">
        <v>0.674846626</v>
      </c>
      <c r="R4">
        <v>0.60820895500000005</v>
      </c>
    </row>
    <row r="5" spans="1:18" x14ac:dyDescent="0.35">
      <c r="A5" s="2">
        <v>4</v>
      </c>
      <c r="B5" s="1" t="s">
        <v>4</v>
      </c>
      <c r="C5" s="1" t="s">
        <v>5</v>
      </c>
      <c r="D5" s="1" t="s">
        <v>5</v>
      </c>
      <c r="E5" s="1" t="s">
        <v>4</v>
      </c>
      <c r="F5" s="1" t="s">
        <v>4</v>
      </c>
      <c r="G5" s="4"/>
      <c r="H5" s="4"/>
    </row>
    <row r="6" spans="1:18" x14ac:dyDescent="0.35">
      <c r="A6" s="2">
        <v>5</v>
      </c>
      <c r="B6" s="1" t="s">
        <v>4</v>
      </c>
      <c r="C6" s="1" t="s">
        <v>4</v>
      </c>
      <c r="D6" s="1" t="s">
        <v>4</v>
      </c>
      <c r="E6" s="1" t="s">
        <v>5</v>
      </c>
      <c r="F6" s="1" t="s">
        <v>5</v>
      </c>
      <c r="G6" s="4"/>
      <c r="H6" s="4"/>
      <c r="I6" t="s">
        <v>16</v>
      </c>
    </row>
    <row r="7" spans="1:18" x14ac:dyDescent="0.35">
      <c r="A7" s="2">
        <v>6</v>
      </c>
      <c r="B7" s="1" t="s">
        <v>4</v>
      </c>
      <c r="C7" s="1" t="s">
        <v>4</v>
      </c>
      <c r="D7" s="1" t="s">
        <v>5</v>
      </c>
      <c r="E7" s="1" t="s">
        <v>4</v>
      </c>
      <c r="F7" s="1" t="s">
        <v>4</v>
      </c>
      <c r="G7" s="4"/>
      <c r="H7" s="4"/>
      <c r="J7" s="2" t="s">
        <v>1</v>
      </c>
      <c r="K7" s="2" t="s">
        <v>28</v>
      </c>
      <c r="L7" s="2" t="s">
        <v>2</v>
      </c>
      <c r="M7" s="2" t="s">
        <v>29</v>
      </c>
      <c r="N7" s="2" t="s">
        <v>0</v>
      </c>
      <c r="O7" s="2" t="s">
        <v>30</v>
      </c>
      <c r="P7" s="2" t="s">
        <v>3</v>
      </c>
      <c r="Q7" s="2" t="s">
        <v>31</v>
      </c>
      <c r="R7" s="2" t="s">
        <v>15</v>
      </c>
    </row>
    <row r="8" spans="1:18" x14ac:dyDescent="0.35">
      <c r="A8" s="2">
        <v>7</v>
      </c>
      <c r="B8" s="1" t="s">
        <v>4</v>
      </c>
      <c r="C8" s="1" t="s">
        <v>5</v>
      </c>
      <c r="D8" s="1" t="s">
        <v>4</v>
      </c>
      <c r="E8" s="1" t="s">
        <v>4</v>
      </c>
      <c r="F8" s="1" t="s">
        <v>5</v>
      </c>
      <c r="G8" s="4"/>
      <c r="H8" s="4"/>
      <c r="I8">
        <v>1</v>
      </c>
      <c r="J8" s="2">
        <v>0.41428571428571398</v>
      </c>
      <c r="K8" s="2">
        <v>0.58571428571428596</v>
      </c>
      <c r="L8" s="2">
        <v>0.24761904761904799</v>
      </c>
      <c r="M8" s="2">
        <v>0.75238095238095204</v>
      </c>
      <c r="N8" s="2">
        <v>2.3809523809523801E-2</v>
      </c>
      <c r="O8" s="2">
        <v>0.97619047619047605</v>
      </c>
      <c r="P8" s="2">
        <v>0.371428571428571</v>
      </c>
      <c r="Q8" s="2">
        <v>0.628571428571429</v>
      </c>
      <c r="R8" s="2">
        <v>0.39179104477611898</v>
      </c>
    </row>
    <row r="9" spans="1:18" x14ac:dyDescent="0.35">
      <c r="A9" s="2">
        <v>8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5</v>
      </c>
      <c r="G9" s="4"/>
      <c r="H9" s="4"/>
    </row>
    <row r="10" spans="1:18" x14ac:dyDescent="0.35">
      <c r="A10" s="2">
        <v>9</v>
      </c>
      <c r="B10" s="1" t="s">
        <v>4</v>
      </c>
      <c r="C10" s="1" t="s">
        <v>5</v>
      </c>
      <c r="D10" s="1" t="s">
        <v>5</v>
      </c>
      <c r="E10" s="1" t="s">
        <v>5</v>
      </c>
      <c r="F10" s="1" t="s">
        <v>4</v>
      </c>
      <c r="G10" s="4"/>
      <c r="H10" s="4"/>
    </row>
    <row r="11" spans="1:18" x14ac:dyDescent="0.35">
      <c r="A11" s="2">
        <v>10</v>
      </c>
      <c r="B11" s="1" t="s">
        <v>4</v>
      </c>
      <c r="C11" s="1" t="s">
        <v>5</v>
      </c>
      <c r="D11" s="1" t="s">
        <v>4</v>
      </c>
      <c r="E11" s="1" t="s">
        <v>5</v>
      </c>
      <c r="F11" s="1" t="s">
        <v>5</v>
      </c>
      <c r="G11" s="4"/>
      <c r="H11" s="4"/>
    </row>
    <row r="17" spans="9:18" x14ac:dyDescent="0.35">
      <c r="I17" t="s">
        <v>6</v>
      </c>
      <c r="J17" s="17" t="s">
        <v>33</v>
      </c>
      <c r="K17" s="18"/>
      <c r="L17" s="18"/>
      <c r="M17" s="18"/>
      <c r="N17" s="18"/>
      <c r="O17" s="18"/>
      <c r="P17" s="18"/>
      <c r="Q17" s="19"/>
      <c r="R17" s="16"/>
    </row>
    <row r="18" spans="9:18" x14ac:dyDescent="0.35">
      <c r="J18" s="1" t="s">
        <v>1</v>
      </c>
      <c r="K18" s="1" t="s">
        <v>28</v>
      </c>
      <c r="L18" s="1" t="s">
        <v>2</v>
      </c>
      <c r="M18" s="1" t="s">
        <v>29</v>
      </c>
      <c r="N18" s="1" t="s">
        <v>0</v>
      </c>
      <c r="O18" s="1" t="s">
        <v>30</v>
      </c>
      <c r="P18" s="1" t="s">
        <v>3</v>
      </c>
      <c r="Q18" s="1" t="s">
        <v>31</v>
      </c>
      <c r="R18" t="s">
        <v>27</v>
      </c>
    </row>
    <row r="19" spans="9:18" x14ac:dyDescent="0.35">
      <c r="I19">
        <v>1</v>
      </c>
      <c r="J19" s="20">
        <v>0.55214723899999996</v>
      </c>
      <c r="K19" s="20">
        <v>0.44785276099999999</v>
      </c>
      <c r="L19" s="20">
        <v>0.288343558</v>
      </c>
      <c r="M19" s="20">
        <v>0.711656442</v>
      </c>
      <c r="N19" s="20">
        <v>9.2024540000000002E-2</v>
      </c>
      <c r="O19" s="20">
        <v>0.90797545999999996</v>
      </c>
      <c r="P19" s="20">
        <v>0.325153374</v>
      </c>
      <c r="Q19" s="20">
        <v>0.674846626</v>
      </c>
      <c r="R19" s="15">
        <v>0.60820895500000005</v>
      </c>
    </row>
    <row r="21" spans="9:18" x14ac:dyDescent="0.35">
      <c r="I21" t="s">
        <v>16</v>
      </c>
      <c r="J21" s="17" t="s">
        <v>32</v>
      </c>
      <c r="K21" s="18"/>
      <c r="L21" s="18"/>
      <c r="M21" s="18"/>
      <c r="N21" s="18"/>
      <c r="O21" s="18"/>
      <c r="P21" s="18"/>
      <c r="Q21" s="19"/>
      <c r="R21" s="16"/>
    </row>
    <row r="22" spans="9:18" x14ac:dyDescent="0.35">
      <c r="J22" s="2" t="s">
        <v>1</v>
      </c>
      <c r="K22" s="2" t="s">
        <v>28</v>
      </c>
      <c r="L22" s="2" t="s">
        <v>2</v>
      </c>
      <c r="M22" s="2" t="s">
        <v>29</v>
      </c>
      <c r="N22" s="2" t="s">
        <v>0</v>
      </c>
      <c r="O22" s="2" t="s">
        <v>30</v>
      </c>
      <c r="P22" s="2" t="s">
        <v>3</v>
      </c>
      <c r="Q22" s="2" t="s">
        <v>31</v>
      </c>
      <c r="R22" s="2" t="s">
        <v>15</v>
      </c>
    </row>
    <row r="23" spans="9:18" x14ac:dyDescent="0.35">
      <c r="I23">
        <v>1</v>
      </c>
      <c r="J23" s="13">
        <v>0.41428571428571398</v>
      </c>
      <c r="K23" s="13">
        <v>0.58571428571428596</v>
      </c>
      <c r="L23" s="13">
        <v>0.24761904761904799</v>
      </c>
      <c r="M23" s="13">
        <v>0.75238095238095204</v>
      </c>
      <c r="N23" s="13">
        <v>2.3809523809523801E-2</v>
      </c>
      <c r="O23" s="13">
        <v>0.97619047619047605</v>
      </c>
      <c r="P23" s="13">
        <v>0.371428571428571</v>
      </c>
      <c r="Q23" s="13">
        <v>0.628571428571429</v>
      </c>
      <c r="R23" s="13">
        <v>0.39179104477611898</v>
      </c>
    </row>
  </sheetData>
  <mergeCells count="2">
    <mergeCell ref="J21:Q21"/>
    <mergeCell ref="J17:Q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B510-6DE2-4D1A-B341-970D28DBE2A2}">
  <dimension ref="B5:Y55"/>
  <sheetViews>
    <sheetView tabSelected="1" topLeftCell="D40" zoomScale="130" zoomScaleNormal="130" workbookViewId="0">
      <selection activeCell="I53" sqref="I53"/>
    </sheetView>
  </sheetViews>
  <sheetFormatPr defaultRowHeight="14.5" x14ac:dyDescent="0.35"/>
  <cols>
    <col min="3" max="3" width="14.7265625" customWidth="1"/>
    <col min="4" max="4" width="15.81640625" customWidth="1"/>
    <col min="5" max="5" width="15.08984375" customWidth="1"/>
    <col min="6" max="6" width="10.26953125" customWidth="1"/>
    <col min="7" max="7" width="12.453125" customWidth="1"/>
    <col min="9" max="9" width="8.81640625" customWidth="1"/>
    <col min="10" max="10" width="10.36328125" customWidth="1"/>
    <col min="11" max="11" width="13.81640625" customWidth="1"/>
    <col min="14" max="14" width="11.1796875" customWidth="1"/>
    <col min="15" max="15" width="13.08984375" customWidth="1"/>
    <col min="17" max="17" width="15.08984375" customWidth="1"/>
    <col min="21" max="21" width="13" customWidth="1"/>
    <col min="22" max="22" width="11.81640625" customWidth="1"/>
  </cols>
  <sheetData>
    <row r="5" spans="3:25" ht="43.5" x14ac:dyDescent="0.35">
      <c r="C5" s="2" t="s">
        <v>26</v>
      </c>
      <c r="D5" t="s">
        <v>6</v>
      </c>
      <c r="E5" t="s">
        <v>16</v>
      </c>
      <c r="I5" s="7" t="s">
        <v>26</v>
      </c>
      <c r="J5" s="8" t="s">
        <v>0</v>
      </c>
      <c r="K5" s="8" t="s">
        <v>1</v>
      </c>
      <c r="L5" s="8" t="s">
        <v>2</v>
      </c>
      <c r="M5" s="8" t="s">
        <v>3</v>
      </c>
      <c r="N5" s="8" t="s">
        <v>37</v>
      </c>
      <c r="O5" s="23" t="s">
        <v>38</v>
      </c>
    </row>
    <row r="6" spans="3:25" x14ac:dyDescent="0.35">
      <c r="C6" s="2">
        <v>1</v>
      </c>
      <c r="I6" s="5">
        <v>1</v>
      </c>
      <c r="J6" s="20">
        <f>IF($C21="No",$V$9,$U$9)</f>
        <v>0.90797545999999996</v>
      </c>
      <c r="K6" s="20">
        <f>IF($D21="No",$R$9,$Q$9)</f>
        <v>0.55214723899999996</v>
      </c>
      <c r="L6" s="20">
        <f>IF(E21="No",$T$9,$S$9)</f>
        <v>0.288343558</v>
      </c>
      <c r="M6" s="20">
        <f>IF(E22="No",$X$9,$W$9)</f>
        <v>0.674846626</v>
      </c>
      <c r="N6" s="15">
        <v>0.60820895500000005</v>
      </c>
      <c r="O6" s="21">
        <f>Table134[[#This Row],[Sunshine]]*Table134[[#This Row],[HighPressure]]*Table134[[#This Row],[Cold]]*Table134[[#This Row],[Windy]]*Table134[[#This Row],[Not Cloudy]]</f>
        <v>5.9333116435365624E-2</v>
      </c>
    </row>
    <row r="7" spans="3:25" x14ac:dyDescent="0.35">
      <c r="C7" s="2">
        <v>2</v>
      </c>
      <c r="I7" s="5">
        <v>2</v>
      </c>
      <c r="J7" s="20">
        <f>IF($C22="No",$V$9,$U$9)</f>
        <v>0.90797545999999996</v>
      </c>
      <c r="K7" s="20">
        <f>IF($D22="No",$R$9,$Q$9)</f>
        <v>0.55214723899999996</v>
      </c>
      <c r="L7" s="20">
        <f t="shared" ref="L7:L15" si="0">IF(E22="No",$T$9,$S$9)</f>
        <v>0.711656442</v>
      </c>
      <c r="M7" s="20">
        <f t="shared" ref="M7:M15" si="1">IF(E23="No",$X$9,$W$9)</f>
        <v>0.325153374</v>
      </c>
      <c r="N7" s="15">
        <v>0.60820895500000005</v>
      </c>
      <c r="O7" s="20">
        <f>Table134[[#This Row],[Sunshine]]*Table134[[#This Row],[HighPressure]]*Table134[[#This Row],[Cold]]*Table134[[#This Row],[Windy]]*Table134[[#This Row],[Not Cloudy]]</f>
        <v>7.0557059953335666E-2</v>
      </c>
      <c r="P7" t="s">
        <v>6</v>
      </c>
    </row>
    <row r="8" spans="3:25" x14ac:dyDescent="0.35">
      <c r="C8" s="2">
        <v>3</v>
      </c>
      <c r="I8" s="5">
        <v>3</v>
      </c>
      <c r="J8" s="20">
        <f>IF($C23="No",$V$9,$U$9)</f>
        <v>0.90797545999999996</v>
      </c>
      <c r="K8" s="20">
        <f>IF($D23="No",$R$9,$Q$9)</f>
        <v>0.55214723899999996</v>
      </c>
      <c r="L8" s="20">
        <f t="shared" si="0"/>
        <v>0.288343558</v>
      </c>
      <c r="M8" s="20">
        <f t="shared" si="1"/>
        <v>0.325153374</v>
      </c>
      <c r="N8" s="15">
        <v>0.60820895500000005</v>
      </c>
      <c r="O8" s="20">
        <f>Table134[[#This Row],[Sunshine]]*Table134[[#This Row],[HighPressure]]*Table134[[#This Row],[Cold]]*Table134[[#This Row],[Windy]]*Table134[[#This Row],[Not Cloudy]]</f>
        <v>2.8587774252121671E-2</v>
      </c>
      <c r="Q8" t="s">
        <v>7</v>
      </c>
      <c r="R8" t="s">
        <v>8</v>
      </c>
      <c r="S8" t="s">
        <v>9</v>
      </c>
      <c r="T8" t="s">
        <v>10</v>
      </c>
      <c r="U8" t="s">
        <v>11</v>
      </c>
      <c r="V8" t="s">
        <v>12</v>
      </c>
      <c r="W8" t="s">
        <v>13</v>
      </c>
      <c r="X8" t="s">
        <v>14</v>
      </c>
      <c r="Y8" t="s">
        <v>27</v>
      </c>
    </row>
    <row r="9" spans="3:25" x14ac:dyDescent="0.35">
      <c r="C9" s="2">
        <v>4</v>
      </c>
      <c r="I9" s="5">
        <v>4</v>
      </c>
      <c r="J9" s="20">
        <f>IF($C24="No",$V$9,$U$9)</f>
        <v>0.90797545999999996</v>
      </c>
      <c r="K9" s="20">
        <f>IF($D24="No",$R$9,$Q$9)</f>
        <v>0.55214723899999996</v>
      </c>
      <c r="L9" s="20">
        <f t="shared" si="0"/>
        <v>0.288343558</v>
      </c>
      <c r="M9" s="20">
        <f t="shared" si="1"/>
        <v>0.674846626</v>
      </c>
      <c r="N9" s="15">
        <v>0.60820895500000005</v>
      </c>
      <c r="O9" s="20">
        <f>Table134[[#This Row],[Sunshine]]*Table134[[#This Row],[HighPressure]]*Table134[[#This Row],[Cold]]*Table134[[#This Row],[Windy]]*Table134[[#This Row],[Not Cloudy]]</f>
        <v>5.9333116435365624E-2</v>
      </c>
      <c r="P9">
        <v>1</v>
      </c>
      <c r="Q9">
        <v>0.55214723899999996</v>
      </c>
      <c r="R9">
        <v>0.44785276099999999</v>
      </c>
      <c r="S9">
        <v>0.288343558</v>
      </c>
      <c r="T9">
        <v>0.711656442</v>
      </c>
      <c r="U9">
        <v>9.2024540000000002E-2</v>
      </c>
      <c r="V9">
        <v>0.90797545999999996</v>
      </c>
      <c r="W9">
        <v>0.325153374</v>
      </c>
      <c r="X9">
        <v>0.674846626</v>
      </c>
      <c r="Y9">
        <v>0.60820895500000005</v>
      </c>
    </row>
    <row r="10" spans="3:25" x14ac:dyDescent="0.35">
      <c r="C10" s="2">
        <v>5</v>
      </c>
      <c r="I10" s="5">
        <v>5</v>
      </c>
      <c r="J10" s="20">
        <f>IF($C25="No",$V$9,$U$9)</f>
        <v>0.90797545999999996</v>
      </c>
      <c r="K10" s="20">
        <f>IF($D25="No",$R$9,$Q$9)</f>
        <v>0.44785276099999999</v>
      </c>
      <c r="L10" s="20">
        <f t="shared" si="0"/>
        <v>0.711656442</v>
      </c>
      <c r="M10" s="20">
        <f t="shared" si="1"/>
        <v>0.325153374</v>
      </c>
      <c r="N10" s="15">
        <v>0.60820895500000005</v>
      </c>
      <c r="O10" s="20">
        <f>Table134[[#This Row],[Sunshine]]*Table134[[#This Row],[HighPressure]]*Table134[[#This Row],[Cold]]*Table134[[#This Row],[Windy]]*Table134[[#This Row],[Not Cloudy]]</f>
        <v>5.7229615356537013E-2</v>
      </c>
    </row>
    <row r="11" spans="3:25" x14ac:dyDescent="0.35">
      <c r="C11" s="2">
        <v>6</v>
      </c>
      <c r="I11" s="5">
        <v>6</v>
      </c>
      <c r="J11" s="20">
        <f>IF($C26="No",$V$9,$U$9)</f>
        <v>0.90797545999999996</v>
      </c>
      <c r="K11" s="20">
        <f>IF($D26="No",$R$9,$Q$9)</f>
        <v>0.44785276099999999</v>
      </c>
      <c r="L11" s="20">
        <f t="shared" si="0"/>
        <v>0.288343558</v>
      </c>
      <c r="M11" s="20">
        <f t="shared" si="1"/>
        <v>0.674846626</v>
      </c>
      <c r="N11" s="15">
        <v>0.60820895500000005</v>
      </c>
      <c r="O11" s="20">
        <f>Table134[[#This Row],[Sunshine]]*Table134[[#This Row],[HighPressure]]*Table134[[#This Row],[Cold]]*Table134[[#This Row],[Windy]]*Table134[[#This Row],[Not Cloudy]]</f>
        <v>4.8125750048915804E-2</v>
      </c>
      <c r="P11" t="s">
        <v>16</v>
      </c>
    </row>
    <row r="12" spans="3:25" x14ac:dyDescent="0.35">
      <c r="C12" s="2">
        <v>7</v>
      </c>
      <c r="I12" s="5">
        <v>7</v>
      </c>
      <c r="J12" s="20">
        <f>IF($C27="No",$V$9,$U$9)</f>
        <v>0.90797545999999996</v>
      </c>
      <c r="K12" s="20">
        <f>IF($D27="No",$R$9,$Q$9)</f>
        <v>0.55214723899999996</v>
      </c>
      <c r="L12" s="20">
        <f t="shared" si="0"/>
        <v>0.711656442</v>
      </c>
      <c r="M12" s="20">
        <f t="shared" si="1"/>
        <v>0.674846626</v>
      </c>
      <c r="N12" s="15">
        <v>0.60820895500000005</v>
      </c>
      <c r="O12" s="20">
        <f>Table134[[#This Row],[Sunshine]]*Table134[[#This Row],[HighPressure]]*Table134[[#This Row],[Cold]]*Table134[[#This Row],[Windy]]*Table134[[#This Row],[Not Cloudy]]</f>
        <v>0.1464391811908072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15</v>
      </c>
    </row>
    <row r="13" spans="3:25" x14ac:dyDescent="0.35">
      <c r="C13" s="2">
        <v>8</v>
      </c>
      <c r="I13" s="5">
        <v>8</v>
      </c>
      <c r="J13" s="20">
        <f>IF($C28="No",$V$9,$U$9)</f>
        <v>0.90797545999999996</v>
      </c>
      <c r="K13" s="20">
        <f>IF($D28="No",$R$9,$Q$9)</f>
        <v>0.44785276099999999</v>
      </c>
      <c r="L13" s="20">
        <f t="shared" si="0"/>
        <v>0.711656442</v>
      </c>
      <c r="M13" s="20">
        <f t="shared" si="1"/>
        <v>0.325153374</v>
      </c>
      <c r="N13" s="15">
        <v>0.60820895500000005</v>
      </c>
      <c r="O13" s="20">
        <f>Table134[[#This Row],[Sunshine]]*Table134[[#This Row],[HighPressure]]*Table134[[#This Row],[Cold]]*Table134[[#This Row],[Windy]]*Table134[[#This Row],[Not Cloudy]]</f>
        <v>5.7229615356537013E-2</v>
      </c>
      <c r="P13">
        <v>1</v>
      </c>
      <c r="Q13">
        <v>0.41428571428571398</v>
      </c>
      <c r="R13">
        <v>0.58571428571428596</v>
      </c>
      <c r="S13">
        <v>0.24761904761904799</v>
      </c>
      <c r="T13">
        <v>0.75238095238095204</v>
      </c>
      <c r="U13">
        <v>2.3809523809523801E-2</v>
      </c>
      <c r="V13">
        <v>0.97619047619047605</v>
      </c>
      <c r="W13">
        <v>0.371428571428571</v>
      </c>
      <c r="X13">
        <v>0.628571428571429</v>
      </c>
      <c r="Y13">
        <v>0.39179104477611898</v>
      </c>
    </row>
    <row r="14" spans="3:25" x14ac:dyDescent="0.35">
      <c r="C14" s="2">
        <v>9</v>
      </c>
      <c r="I14" s="5">
        <v>9</v>
      </c>
      <c r="J14" s="20">
        <f>IF($C29="No",$V$9,$U$9)</f>
        <v>0.90797545999999996</v>
      </c>
      <c r="K14" s="20">
        <f>IF($D29="No",$R$9,$Q$9)</f>
        <v>0.55214723899999996</v>
      </c>
      <c r="L14" s="20">
        <f t="shared" si="0"/>
        <v>0.288343558</v>
      </c>
      <c r="M14" s="20">
        <f t="shared" si="1"/>
        <v>0.674846626</v>
      </c>
      <c r="N14" s="15">
        <v>0.60820895500000005</v>
      </c>
      <c r="O14" s="20">
        <f>Table134[[#This Row],[Sunshine]]*Table134[[#This Row],[HighPressure]]*Table134[[#This Row],[Cold]]*Table134[[#This Row],[Windy]]*Table134[[#This Row],[Not Cloudy]]</f>
        <v>5.9333116435365624E-2</v>
      </c>
    </row>
    <row r="15" spans="3:25" x14ac:dyDescent="0.35">
      <c r="C15" s="2">
        <v>10</v>
      </c>
      <c r="I15" s="10">
        <v>10</v>
      </c>
      <c r="J15" s="20">
        <f>IF($C30="No",$V$9,$U$9)</f>
        <v>0.90797545999999996</v>
      </c>
      <c r="K15" s="20">
        <f>IF($D30="No",$R$9,$Q$9)</f>
        <v>0.55214723899999996</v>
      </c>
      <c r="L15" s="20">
        <f t="shared" si="0"/>
        <v>0.711656442</v>
      </c>
      <c r="M15" s="20">
        <f t="shared" si="1"/>
        <v>0.325153374</v>
      </c>
      <c r="N15" s="15">
        <v>0.60820895500000005</v>
      </c>
      <c r="O15" s="22">
        <f>Table134[[#This Row],[Sunshine]]*Table134[[#This Row],[HighPressure]]*Table134[[#This Row],[Cold]]*Table134[[#This Row],[Windy]]*Table134[[#This Row],[Not Cloudy]]</f>
        <v>7.0557059953335666E-2</v>
      </c>
    </row>
    <row r="20" spans="2:15" x14ac:dyDescent="0.35">
      <c r="B20" s="7" t="s">
        <v>26</v>
      </c>
      <c r="C20" s="8" t="s">
        <v>0</v>
      </c>
      <c r="D20" s="8" t="s">
        <v>1</v>
      </c>
      <c r="E20" s="8" t="s">
        <v>2</v>
      </c>
      <c r="F20" s="8" t="s">
        <v>3</v>
      </c>
      <c r="G20" s="9" t="s">
        <v>25</v>
      </c>
    </row>
    <row r="21" spans="2:15" ht="29" x14ac:dyDescent="0.35">
      <c r="B21" s="5">
        <v>1</v>
      </c>
      <c r="C21" s="1" t="s">
        <v>4</v>
      </c>
      <c r="D21" s="1" t="s">
        <v>5</v>
      </c>
      <c r="E21" s="1" t="s">
        <v>5</v>
      </c>
      <c r="F21" s="1" t="s">
        <v>4</v>
      </c>
      <c r="G21" s="6" t="s">
        <v>4</v>
      </c>
      <c r="I21" s="7" t="s">
        <v>26</v>
      </c>
      <c r="J21" s="8" t="s">
        <v>0</v>
      </c>
      <c r="K21" s="8" t="s">
        <v>1</v>
      </c>
      <c r="L21" s="8" t="s">
        <v>2</v>
      </c>
      <c r="M21" s="8" t="s">
        <v>3</v>
      </c>
      <c r="N21" s="9" t="s">
        <v>36</v>
      </c>
      <c r="O21" s="23" t="s">
        <v>39</v>
      </c>
    </row>
    <row r="22" spans="2:15" x14ac:dyDescent="0.35">
      <c r="B22" s="5">
        <v>2</v>
      </c>
      <c r="C22" s="1" t="s">
        <v>4</v>
      </c>
      <c r="D22" s="1" t="s">
        <v>5</v>
      </c>
      <c r="E22" s="1" t="s">
        <v>4</v>
      </c>
      <c r="F22" s="1" t="s">
        <v>4</v>
      </c>
      <c r="G22" s="6" t="s">
        <v>5</v>
      </c>
      <c r="I22" s="5">
        <v>1</v>
      </c>
      <c r="J22" s="20">
        <f>IF(C21="No",$V$13,$U$13)</f>
        <v>0.97619047619047605</v>
      </c>
      <c r="K22" s="20">
        <f>IF($D21="No",$R$13,$Q$13)</f>
        <v>0.41428571428571398</v>
      </c>
      <c r="L22" s="20">
        <f>IF(E21="No",$T$13,$S$13)</f>
        <v>0.24761904761904799</v>
      </c>
      <c r="M22" s="20">
        <f t="shared" ref="M22:M31" si="2">IF(F21="No",$X$13,$W$13)</f>
        <v>0.628571428571429</v>
      </c>
      <c r="N22" s="15">
        <v>0.39179104477611898</v>
      </c>
      <c r="O22" s="21">
        <f>Table13[[#This Row],[Sunshine]]*Table13[[#This Row],[HighPressure]]*Table13[[#This Row],[Cold]]*Table13[[#This Row],[Windy]]*Table13[[#This Row],[Cloudy]]</f>
        <v>2.4661967132268689E-2</v>
      </c>
    </row>
    <row r="23" spans="2:15" x14ac:dyDescent="0.35">
      <c r="B23" s="5">
        <v>3</v>
      </c>
      <c r="C23" s="1" t="s">
        <v>4</v>
      </c>
      <c r="D23" s="1" t="s">
        <v>5</v>
      </c>
      <c r="E23" s="1" t="s">
        <v>5</v>
      </c>
      <c r="F23" s="1" t="s">
        <v>4</v>
      </c>
      <c r="G23" s="6" t="s">
        <v>4</v>
      </c>
      <c r="I23" s="5">
        <v>2</v>
      </c>
      <c r="J23" s="20">
        <f>IF(C22="No",$V$13,$U$13)</f>
        <v>0.97619047619047605</v>
      </c>
      <c r="K23" s="20">
        <f>IF($D22="No",$R$13,$Q$13)</f>
        <v>0.41428571428571398</v>
      </c>
      <c r="L23" s="20">
        <f>IF(E22="No",$T$13,$S$13)</f>
        <v>0.75238095238095204</v>
      </c>
      <c r="M23" s="20">
        <f t="shared" si="2"/>
        <v>0.628571428571429</v>
      </c>
      <c r="N23" s="15">
        <v>0.39179104477611898</v>
      </c>
      <c r="O23" s="20">
        <f>Table13[[#This Row],[Sunshine]]*Table13[[#This Row],[HighPressure]]*Table13[[#This Row],[Cold]]*Table13[[#This Row],[Windy]]*Table13[[#This Row],[Cloudy]]</f>
        <v>7.4934438594200875E-2</v>
      </c>
    </row>
    <row r="24" spans="2:15" x14ac:dyDescent="0.35">
      <c r="B24" s="5">
        <v>4</v>
      </c>
      <c r="C24" s="1" t="s">
        <v>4</v>
      </c>
      <c r="D24" s="1" t="s">
        <v>5</v>
      </c>
      <c r="E24" s="1" t="s">
        <v>5</v>
      </c>
      <c r="F24" s="1" t="s">
        <v>4</v>
      </c>
      <c r="G24" s="6" t="s">
        <v>4</v>
      </c>
      <c r="I24" s="5">
        <v>3</v>
      </c>
      <c r="J24" s="20">
        <f>IF(C23="No",$V$13,$U$13)</f>
        <v>0.97619047619047605</v>
      </c>
      <c r="K24" s="20">
        <f>IF($D23="No",$R$13,$Q$13)</f>
        <v>0.41428571428571398</v>
      </c>
      <c r="L24" s="20">
        <f>IF(E23="No",$T$13,$S$13)</f>
        <v>0.24761904761904799</v>
      </c>
      <c r="M24" s="20">
        <f t="shared" si="2"/>
        <v>0.628571428571429</v>
      </c>
      <c r="N24" s="15">
        <v>0.39179104477611898</v>
      </c>
      <c r="O24" s="20">
        <f>Table13[[#This Row],[Sunshine]]*Table13[[#This Row],[HighPressure]]*Table13[[#This Row],[Cold]]*Table13[[#This Row],[Windy]]*Table13[[#This Row],[Cloudy]]</f>
        <v>2.4661967132268689E-2</v>
      </c>
    </row>
    <row r="25" spans="2:15" x14ac:dyDescent="0.35">
      <c r="B25" s="5">
        <v>5</v>
      </c>
      <c r="C25" s="1" t="s">
        <v>4</v>
      </c>
      <c r="D25" s="1" t="s">
        <v>4</v>
      </c>
      <c r="E25" s="1" t="s">
        <v>4</v>
      </c>
      <c r="F25" s="1" t="s">
        <v>5</v>
      </c>
      <c r="G25" s="6" t="s">
        <v>5</v>
      </c>
      <c r="I25" s="5">
        <v>4</v>
      </c>
      <c r="J25" s="20">
        <f>IF(C24="No",$V$13,$U$13)</f>
        <v>0.97619047619047605</v>
      </c>
      <c r="K25" s="20">
        <f>IF($D24="No",$R$13,$Q$13)</f>
        <v>0.41428571428571398</v>
      </c>
      <c r="L25" s="20">
        <f>IF(E24="No",$T$13,$S$13)</f>
        <v>0.24761904761904799</v>
      </c>
      <c r="M25" s="20">
        <f t="shared" si="2"/>
        <v>0.628571428571429</v>
      </c>
      <c r="N25" s="15">
        <v>0.39179104477611898</v>
      </c>
      <c r="O25" s="20">
        <f>Table13[[#This Row],[Sunshine]]*Table13[[#This Row],[HighPressure]]*Table13[[#This Row],[Cold]]*Table13[[#This Row],[Windy]]*Table13[[#This Row],[Cloudy]]</f>
        <v>2.4661967132268689E-2</v>
      </c>
    </row>
    <row r="26" spans="2:15" x14ac:dyDescent="0.35">
      <c r="B26" s="5">
        <v>6</v>
      </c>
      <c r="C26" s="1" t="s">
        <v>4</v>
      </c>
      <c r="D26" s="1" t="s">
        <v>4</v>
      </c>
      <c r="E26" s="1" t="s">
        <v>5</v>
      </c>
      <c r="F26" s="1" t="s">
        <v>4</v>
      </c>
      <c r="G26" s="6" t="s">
        <v>4</v>
      </c>
      <c r="I26" s="5">
        <v>5</v>
      </c>
      <c r="J26" s="20">
        <f>IF(C25="No",$V$13,$U$13)</f>
        <v>0.97619047619047605</v>
      </c>
      <c r="K26" s="20">
        <f>IF($D25="No",$R$13,$Q$13)</f>
        <v>0.58571428571428596</v>
      </c>
      <c r="L26" s="20">
        <f>IF(E25="No",$T$13,$S$13)</f>
        <v>0.75238095238095204</v>
      </c>
      <c r="M26" s="20">
        <f t="shared" si="2"/>
        <v>0.371428571428571</v>
      </c>
      <c r="N26" s="15">
        <v>0.39179104477611898</v>
      </c>
      <c r="O26" s="20">
        <f>Table13[[#This Row],[Sunshine]]*Table13[[#This Row],[HighPressure]]*Table13[[#This Row],[Cold]]*Table13[[#This Row],[Windy]]*Table13[[#This Row],[Cloudy]]</f>
        <v>6.26019682926474E-2</v>
      </c>
    </row>
    <row r="27" spans="2:15" x14ac:dyDescent="0.35">
      <c r="B27" s="5">
        <v>7</v>
      </c>
      <c r="C27" s="1" t="s">
        <v>4</v>
      </c>
      <c r="D27" s="1" t="s">
        <v>5</v>
      </c>
      <c r="E27" s="1" t="s">
        <v>4</v>
      </c>
      <c r="F27" s="1" t="s">
        <v>4</v>
      </c>
      <c r="G27" s="6" t="s">
        <v>5</v>
      </c>
      <c r="I27" s="5">
        <v>6</v>
      </c>
      <c r="J27" s="20">
        <f>IF(C26="No",$V$13,$U$13)</f>
        <v>0.97619047619047605</v>
      </c>
      <c r="K27" s="20">
        <f>IF($D26="No",$R$13,$Q$13)</f>
        <v>0.58571428571428596</v>
      </c>
      <c r="L27" s="20">
        <f>IF(E26="No",$T$13,$S$13)</f>
        <v>0.24761904761904799</v>
      </c>
      <c r="M27" s="20">
        <f t="shared" si="2"/>
        <v>0.628571428571429</v>
      </c>
      <c r="N27" s="15">
        <v>0.39179104477611898</v>
      </c>
      <c r="O27" s="20">
        <f>Table13[[#This Row],[Sunshine]]*Table13[[#This Row],[HighPressure]]*Table13[[#This Row],[Cold]]*Table13[[#This Row],[Windy]]*Table13[[#This Row],[Cloudy]]</f>
        <v>3.4866919049069564E-2</v>
      </c>
    </row>
    <row r="28" spans="2:15" x14ac:dyDescent="0.35">
      <c r="B28" s="5">
        <v>8</v>
      </c>
      <c r="C28" s="1" t="s">
        <v>4</v>
      </c>
      <c r="D28" s="1" t="s">
        <v>4</v>
      </c>
      <c r="E28" s="1" t="s">
        <v>4</v>
      </c>
      <c r="F28" s="1" t="s">
        <v>4</v>
      </c>
      <c r="G28" s="6" t="s">
        <v>5</v>
      </c>
      <c r="I28" s="5">
        <v>7</v>
      </c>
      <c r="J28" s="20">
        <f>IF(C27="No",$V$13,$U$13)</f>
        <v>0.97619047619047605</v>
      </c>
      <c r="K28" s="20">
        <f>IF($D27="No",$R$13,$Q$13)</f>
        <v>0.41428571428571398</v>
      </c>
      <c r="L28" s="20">
        <f>IF(E27="No",$T$13,$S$13)</f>
        <v>0.75238095238095204</v>
      </c>
      <c r="M28" s="20">
        <f t="shared" si="2"/>
        <v>0.628571428571429</v>
      </c>
      <c r="N28" s="15">
        <v>0.39179104477611898</v>
      </c>
      <c r="O28" s="20">
        <f>Table13[[#This Row],[Sunshine]]*Table13[[#This Row],[HighPressure]]*Table13[[#This Row],[Cold]]*Table13[[#This Row],[Windy]]*Table13[[#This Row],[Cloudy]]</f>
        <v>7.4934438594200875E-2</v>
      </c>
    </row>
    <row r="29" spans="2:15" x14ac:dyDescent="0.35">
      <c r="B29" s="5">
        <v>9</v>
      </c>
      <c r="C29" s="1" t="s">
        <v>4</v>
      </c>
      <c r="D29" s="1" t="s">
        <v>5</v>
      </c>
      <c r="E29" s="1" t="s">
        <v>5</v>
      </c>
      <c r="F29" s="1" t="s">
        <v>5</v>
      </c>
      <c r="G29" s="6" t="s">
        <v>4</v>
      </c>
      <c r="I29" s="5">
        <v>8</v>
      </c>
      <c r="J29" s="20">
        <f>IF(C28="No",$V$13,$U$13)</f>
        <v>0.97619047619047605</v>
      </c>
      <c r="K29" s="20">
        <f>IF($D28="No",$R$13,$Q$13)</f>
        <v>0.58571428571428596</v>
      </c>
      <c r="L29" s="20">
        <f>IF(E28="No",$T$13,$S$13)</f>
        <v>0.75238095238095204</v>
      </c>
      <c r="M29" s="20">
        <f t="shared" si="2"/>
        <v>0.628571428571429</v>
      </c>
      <c r="N29" s="15">
        <v>0.39179104477611898</v>
      </c>
      <c r="O29" s="20">
        <f>Table13[[#This Row],[Sunshine]]*Table13[[#This Row],[HighPressure]]*Table13[[#This Row],[Cold]]*Table13[[#This Row],[Windy]]*Table13[[#This Row],[Cloudy]]</f>
        <v>0.10594179249524964</v>
      </c>
    </row>
    <row r="30" spans="2:15" x14ac:dyDescent="0.35">
      <c r="B30" s="10">
        <v>10</v>
      </c>
      <c r="C30" s="11" t="s">
        <v>4</v>
      </c>
      <c r="D30" s="11" t="s">
        <v>5</v>
      </c>
      <c r="E30" s="11" t="s">
        <v>4</v>
      </c>
      <c r="F30" s="11" t="s">
        <v>5</v>
      </c>
      <c r="G30" s="12" t="s">
        <v>5</v>
      </c>
      <c r="I30" s="5">
        <v>9</v>
      </c>
      <c r="J30" s="20">
        <f>IF(C29="No",$V$13,$U$13)</f>
        <v>0.97619047619047605</v>
      </c>
      <c r="K30" s="20">
        <f>IF($D29="No",$R$13,$Q$13)</f>
        <v>0.41428571428571398</v>
      </c>
      <c r="L30" s="20">
        <f>IF(E29="No",$T$13,$S$13)</f>
        <v>0.24761904761904799</v>
      </c>
      <c r="M30" s="20">
        <f t="shared" si="2"/>
        <v>0.371428571428571</v>
      </c>
      <c r="N30" s="15">
        <v>0.39179104477611898</v>
      </c>
      <c r="O30" s="20">
        <f>Table13[[#This Row],[Sunshine]]*Table13[[#This Row],[HighPressure]]*Table13[[#This Row],[Cold]]*Table13[[#This Row],[Windy]]*Table13[[#This Row],[Cloudy]]</f>
        <v>1.4572980578158744E-2</v>
      </c>
    </row>
    <row r="31" spans="2:15" x14ac:dyDescent="0.35">
      <c r="I31" s="10">
        <v>10</v>
      </c>
      <c r="J31" s="20">
        <f>IF(C30="No",$V$13,$U$13)</f>
        <v>0.97619047619047605</v>
      </c>
      <c r="K31" s="20">
        <f>IF($D30="No",$R$13,$Q$13)</f>
        <v>0.41428571428571398</v>
      </c>
      <c r="L31" s="20">
        <f>IF(E30="No",$T$13,$S$13)</f>
        <v>0.75238095238095204</v>
      </c>
      <c r="M31" s="20">
        <f t="shared" si="2"/>
        <v>0.371428571428571</v>
      </c>
      <c r="N31" s="15">
        <v>0.39179104477611898</v>
      </c>
      <c r="O31" s="22">
        <f>Table13[[#This Row],[Sunshine]]*Table13[[#This Row],[HighPressure]]*Table13[[#This Row],[Cold]]*Table13[[#This Row],[Windy]]*Table13[[#This Row],[Cloudy]]</f>
        <v>4.4279440987482252E-2</v>
      </c>
    </row>
    <row r="34" spans="4:10" ht="43.5" x14ac:dyDescent="0.35">
      <c r="D34" s="24" t="s">
        <v>38</v>
      </c>
      <c r="E34" s="24" t="s">
        <v>39</v>
      </c>
      <c r="F34" t="s">
        <v>34</v>
      </c>
      <c r="G34" t="s">
        <v>35</v>
      </c>
    </row>
    <row r="35" spans="4:10" x14ac:dyDescent="0.35">
      <c r="D35" s="15">
        <v>5.9333116435365624E-2</v>
      </c>
      <c r="E35" s="15">
        <v>2.4661967132268689E-2</v>
      </c>
      <c r="F35" t="str">
        <f>IF(D35&gt;E35,"No","Yes")</f>
        <v>No</v>
      </c>
      <c r="G35" s="25" t="s">
        <v>4</v>
      </c>
      <c r="I35" t="s">
        <v>4</v>
      </c>
      <c r="J35" t="s">
        <v>4</v>
      </c>
    </row>
    <row r="36" spans="4:10" x14ac:dyDescent="0.35">
      <c r="D36" s="15">
        <v>7.0557059953335666E-2</v>
      </c>
      <c r="E36" s="15">
        <v>7.4934438594200875E-2</v>
      </c>
      <c r="F36" t="str">
        <f t="shared" ref="F36:F44" si="3">IF(D36&gt;E36,"No","Yes")</f>
        <v>Yes</v>
      </c>
      <c r="G36" s="26" t="s">
        <v>5</v>
      </c>
      <c r="I36" t="s">
        <v>5</v>
      </c>
      <c r="J36" t="s">
        <v>5</v>
      </c>
    </row>
    <row r="37" spans="4:10" x14ac:dyDescent="0.35">
      <c r="D37" s="15">
        <v>2.8587774252121671E-2</v>
      </c>
      <c r="E37" s="15">
        <v>2.4661967132268689E-2</v>
      </c>
      <c r="F37" t="str">
        <f t="shared" si="3"/>
        <v>No</v>
      </c>
      <c r="G37" s="25" t="s">
        <v>4</v>
      </c>
      <c r="I37" t="s">
        <v>4</v>
      </c>
      <c r="J37" t="s">
        <v>4</v>
      </c>
    </row>
    <row r="38" spans="4:10" x14ac:dyDescent="0.35">
      <c r="D38" s="15">
        <v>5.9333116435365624E-2</v>
      </c>
      <c r="E38" s="15">
        <v>2.4661967132268689E-2</v>
      </c>
      <c r="F38" t="str">
        <f t="shared" si="3"/>
        <v>No</v>
      </c>
      <c r="G38" s="26" t="s">
        <v>4</v>
      </c>
      <c r="I38" t="s">
        <v>4</v>
      </c>
      <c r="J38" t="s">
        <v>4</v>
      </c>
    </row>
    <row r="39" spans="4:10" x14ac:dyDescent="0.35">
      <c r="D39" s="15">
        <v>5.7229615356537013E-2</v>
      </c>
      <c r="E39" s="15">
        <v>6.26019682926474E-2</v>
      </c>
      <c r="F39" t="str">
        <f t="shared" si="3"/>
        <v>Yes</v>
      </c>
      <c r="G39" s="25" t="s">
        <v>5</v>
      </c>
      <c r="I39" t="s">
        <v>5</v>
      </c>
      <c r="J39" t="s">
        <v>5</v>
      </c>
    </row>
    <row r="40" spans="4:10" x14ac:dyDescent="0.35">
      <c r="D40" s="15">
        <v>4.8125750048915804E-2</v>
      </c>
      <c r="E40" s="15">
        <v>3.4866919049069564E-2</v>
      </c>
      <c r="F40" t="str">
        <f t="shared" si="3"/>
        <v>No</v>
      </c>
      <c r="G40" s="26" t="s">
        <v>4</v>
      </c>
      <c r="I40" t="s">
        <v>4</v>
      </c>
      <c r="J40" t="s">
        <v>4</v>
      </c>
    </row>
    <row r="41" spans="4:10" x14ac:dyDescent="0.35">
      <c r="D41" s="15">
        <v>0.1464391811908072</v>
      </c>
      <c r="E41" s="15">
        <v>7.4934438594200875E-2</v>
      </c>
      <c r="F41" t="str">
        <f t="shared" si="3"/>
        <v>No</v>
      </c>
      <c r="G41" s="25" t="s">
        <v>5</v>
      </c>
      <c r="I41" t="s">
        <v>4</v>
      </c>
      <c r="J41" t="s">
        <v>5</v>
      </c>
    </row>
    <row r="42" spans="4:10" x14ac:dyDescent="0.35">
      <c r="D42" s="15">
        <v>5.7229615356537013E-2</v>
      </c>
      <c r="E42" s="15">
        <v>0.10594179249524964</v>
      </c>
      <c r="F42" t="str">
        <f t="shared" si="3"/>
        <v>Yes</v>
      </c>
      <c r="G42" s="26" t="s">
        <v>5</v>
      </c>
      <c r="I42" t="s">
        <v>5</v>
      </c>
      <c r="J42" t="s">
        <v>5</v>
      </c>
    </row>
    <row r="43" spans="4:10" x14ac:dyDescent="0.35">
      <c r="D43" s="15">
        <v>5.9333116435365624E-2</v>
      </c>
      <c r="E43" s="15">
        <v>1.4572980578158744E-2</v>
      </c>
      <c r="F43" t="str">
        <f t="shared" si="3"/>
        <v>No</v>
      </c>
      <c r="G43" s="25" t="s">
        <v>4</v>
      </c>
      <c r="I43" t="s">
        <v>4</v>
      </c>
      <c r="J43" t="s">
        <v>4</v>
      </c>
    </row>
    <row r="44" spans="4:10" x14ac:dyDescent="0.35">
      <c r="D44" s="15">
        <v>7.0557059953335666E-2</v>
      </c>
      <c r="E44" s="15">
        <v>4.4279440987482252E-2</v>
      </c>
      <c r="F44" t="str">
        <f t="shared" si="3"/>
        <v>No</v>
      </c>
      <c r="G44" s="26" t="s">
        <v>5</v>
      </c>
      <c r="I44" t="s">
        <v>4</v>
      </c>
      <c r="J44" t="s">
        <v>5</v>
      </c>
    </row>
    <row r="50" spans="6:14" x14ac:dyDescent="0.35">
      <c r="H50" s="1"/>
      <c r="I50" s="14" t="s">
        <v>34</v>
      </c>
      <c r="J50" s="14"/>
    </row>
    <row r="51" spans="6:14" x14ac:dyDescent="0.35">
      <c r="F51" t="s">
        <v>40</v>
      </c>
      <c r="H51" s="1" t="s">
        <v>45</v>
      </c>
      <c r="I51" s="1" t="s">
        <v>5</v>
      </c>
      <c r="J51" s="1" t="s">
        <v>4</v>
      </c>
      <c r="L51" s="1"/>
      <c r="M51" s="14" t="s">
        <v>34</v>
      </c>
      <c r="N51" s="14"/>
    </row>
    <row r="52" spans="6:14" x14ac:dyDescent="0.35">
      <c r="F52" t="s">
        <v>41</v>
      </c>
      <c r="H52" s="1" t="s">
        <v>5</v>
      </c>
      <c r="I52" s="1">
        <v>3</v>
      </c>
      <c r="J52" s="1">
        <v>2</v>
      </c>
      <c r="L52" s="1" t="s">
        <v>45</v>
      </c>
      <c r="M52" s="1" t="s">
        <v>4</v>
      </c>
      <c r="N52" s="1" t="s">
        <v>5</v>
      </c>
    </row>
    <row r="53" spans="6:14" x14ac:dyDescent="0.35">
      <c r="F53" t="s">
        <v>42</v>
      </c>
      <c r="H53" s="1" t="s">
        <v>4</v>
      </c>
      <c r="I53" s="1">
        <v>0</v>
      </c>
      <c r="J53" s="1">
        <v>5</v>
      </c>
      <c r="L53" s="1" t="s">
        <v>4</v>
      </c>
      <c r="M53" s="1">
        <v>5</v>
      </c>
      <c r="N53" s="1">
        <v>0</v>
      </c>
    </row>
    <row r="54" spans="6:14" x14ac:dyDescent="0.35">
      <c r="F54" t="s">
        <v>43</v>
      </c>
      <c r="L54" s="1" t="s">
        <v>5</v>
      </c>
      <c r="M54" s="1">
        <v>2</v>
      </c>
      <c r="N54" s="1">
        <v>3</v>
      </c>
    </row>
    <row r="55" spans="6:14" x14ac:dyDescent="0.35">
      <c r="F55" t="s">
        <v>44</v>
      </c>
    </row>
  </sheetData>
  <mergeCells count="2">
    <mergeCell ref="I50:J50"/>
    <mergeCell ref="M51:N5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Siu</dc:creator>
  <cp:lastModifiedBy>Jason Siu</cp:lastModifiedBy>
  <dcterms:created xsi:type="dcterms:W3CDTF">2021-05-17T08:33:31Z</dcterms:created>
  <dcterms:modified xsi:type="dcterms:W3CDTF">2021-05-17T12:30:44Z</dcterms:modified>
</cp:coreProperties>
</file>