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sa3\Documents\GitHub\year3_sem2\FIT3158\Lab\Lab5\"/>
    </mc:Choice>
  </mc:AlternateContent>
  <xr:revisionPtr revIDLastSave="0" documentId="13_ncr:1_{C4B9DFFC-927B-4A0B-80C4-C2A3DAC7B566}" xr6:coauthVersionLast="47" xr6:coauthVersionMax="47" xr10:uidLastSave="{00000000-0000-0000-0000-000000000000}"/>
  <bookViews>
    <workbookView xWindow="-110" yWindow="-110" windowWidth="19420" windowHeight="11020" activeTab="3" xr2:uid="{5EC776B2-C123-4956-9868-13C1327E6FC4}"/>
  </bookViews>
  <sheets>
    <sheet name="Answer Q1" sheetId="7" r:id="rId1"/>
    <sheet name="Q1" sheetId="2" r:id="rId2"/>
    <sheet name="Q2 (Not yet done)" sheetId="8" r:id="rId3"/>
    <sheet name="Q3" sheetId="10" r:id="rId4"/>
  </sheets>
  <definedNames>
    <definedName name="solver_adj" localSheetId="1" hidden="1">'Q1'!$K$5:$K$11</definedName>
    <definedName name="solver_adj" localSheetId="2" hidden="1">'Q2 (Not yet done)'!$H$16:$H$22,'Q2 (Not yet done)'!$I$16:$I$21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'Q1'!$D$12:$J$12</definedName>
    <definedName name="solver_lhs1" localSheetId="2" hidden="1">'Q2 (Not yet done)'!$H$16:$H$21</definedName>
    <definedName name="solver_lhs2" localSheetId="1" hidden="1">'Q1'!$K$5:$K$11</definedName>
    <definedName name="solver_lhs2" localSheetId="2" hidden="1">'Q2 (Not yet done)'!$H$22</definedName>
    <definedName name="solver_lhs3" localSheetId="1" hidden="1">'Q1'!$K$5:$K$11</definedName>
    <definedName name="solver_lhs3" localSheetId="2" hidden="1">'Q2 (Not yet done)'!$I$16:$I$21</definedName>
    <definedName name="solver_lhs4" localSheetId="2" hidden="1">'Q2 (Not yet done)'!$J$16:$J$21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'Q1'!$K$15</definedName>
    <definedName name="solver_opt" localSheetId="2" hidden="1">'Q2 (Not yet done)'!$H$27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2</definedName>
    <definedName name="solver_rel1" localSheetId="1" hidden="1">3</definedName>
    <definedName name="solver_rel1" localSheetId="2" hidden="1">3</definedName>
    <definedName name="solver_rel2" localSheetId="1" hidden="1">4</definedName>
    <definedName name="solver_rel2" localSheetId="2" hidden="1">2</definedName>
    <definedName name="solver_rel3" localSheetId="1" hidden="1">3</definedName>
    <definedName name="solver_rel3" localSheetId="2" hidden="1">5</definedName>
    <definedName name="solver_rel4" localSheetId="2" hidden="1">1</definedName>
    <definedName name="solver_rhs1" localSheetId="1" hidden="1">'Q1'!$D$13:$J$13</definedName>
    <definedName name="solver_rhs1" localSheetId="2" hidden="1">0</definedName>
    <definedName name="solver_rhs2" localSheetId="1" hidden="1">"integer"</definedName>
    <definedName name="solver_rhs2" localSheetId="2" hidden="1">'Q2 (Not yet done)'!$H$23</definedName>
    <definedName name="solver_rhs3" localSheetId="1" hidden="1">0</definedName>
    <definedName name="solver_rhs3" localSheetId="2" hidden="1">"binary"</definedName>
    <definedName name="solver_rhs4" localSheetId="2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0.05</definedName>
    <definedName name="solver_tol" localSheetId="2" hidden="1">0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8" l="1"/>
  <c r="H25" i="8"/>
  <c r="J17" i="8"/>
  <c r="J18" i="8"/>
  <c r="J19" i="8"/>
  <c r="J20" i="8"/>
  <c r="J21" i="8"/>
  <c r="J16" i="8"/>
  <c r="E12" i="2"/>
  <c r="F12" i="2"/>
  <c r="G12" i="2"/>
  <c r="H12" i="2"/>
  <c r="I12" i="2"/>
  <c r="J12" i="2"/>
  <c r="D12" i="2"/>
  <c r="K15" i="2"/>
  <c r="H27" i="8" l="1"/>
</calcChain>
</file>

<file path=xl/sharedStrings.xml><?xml version="1.0" encoding="utf-8"?>
<sst xmlns="http://schemas.openxmlformats.org/spreadsheetml/2006/main" count="152" uniqueCount="105">
  <si>
    <t>Available</t>
  </si>
  <si>
    <t># of lifeguard</t>
  </si>
  <si>
    <t>Shift</t>
  </si>
  <si>
    <t>Sun</t>
  </si>
  <si>
    <t>Mon</t>
  </si>
  <si>
    <t>Tue</t>
  </si>
  <si>
    <t>Wed</t>
  </si>
  <si>
    <t>Thu</t>
  </si>
  <si>
    <t>Fri</t>
  </si>
  <si>
    <t>Sat</t>
  </si>
  <si>
    <t>Days on = 1</t>
  </si>
  <si>
    <t>Days off = 0</t>
  </si>
  <si>
    <t>Min. lifeguard requried eac day</t>
  </si>
  <si>
    <t>avalable</t>
  </si>
  <si>
    <t>Total # of lifeguard</t>
  </si>
  <si>
    <t>Microsoft Excel 16.0 Answer Report</t>
  </si>
  <si>
    <t>Worksheet: [Book1]Sheet2</t>
  </si>
  <si>
    <t>Solver Engine</t>
  </si>
  <si>
    <t>Solver Options</t>
  </si>
  <si>
    <t>Max Time Unlimited,  Iterations Unlimited, Precision 0.000001, Use Automatic Scaling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</si>
  <si>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</si>
  <si>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</si>
  <si>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</si>
  <si>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</si>
  <si>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</si>
  <si>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</si>
  <si>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</si>
  <si>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</si>
  <si>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</si>
  <si>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</si>
  <si>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</si>
  <si>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</si>
  <si>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$K$15</t>
  </si>
  <si>
    <t>Total # of lifeguard # of lifeguard</t>
  </si>
  <si>
    <t>$K$5</t>
  </si>
  <si>
    <t>$K$6</t>
  </si>
  <si>
    <t>$K$7</t>
  </si>
  <si>
    <t>$K$8</t>
  </si>
  <si>
    <t>$K$9</t>
  </si>
  <si>
    <t>$K$10</t>
  </si>
  <si>
    <t>$K$11</t>
  </si>
  <si>
    <t>Binding</t>
  </si>
  <si>
    <t>$K$5&gt;=0</t>
  </si>
  <si>
    <t>$K$6&gt;=0</t>
  </si>
  <si>
    <t>$K$7&gt;=0</t>
  </si>
  <si>
    <t>$K$8&gt;=0</t>
  </si>
  <si>
    <t>$K$9&gt;=0</t>
  </si>
  <si>
    <t>$K$10&gt;=0</t>
  </si>
  <si>
    <t>$K$11&gt;=0</t>
  </si>
  <si>
    <t>$K$5:$K$11=Integer</t>
  </si>
  <si>
    <t>Engine: Simplex LP</t>
  </si>
  <si>
    <t>Max Subproblems Unlimited, Max Integer Sols Unlimited, Integer Tolerance 5%, Assume NonNegative</t>
  </si>
  <si>
    <t>Report Created: 8/25/2022 4:58:18 PM</t>
  </si>
  <si>
    <t>Result: Solver found an integer solution within tolerance.  All Constraints are satisfied.</t>
  </si>
  <si>
    <t>Solution Time: 0.062 Seconds.</t>
  </si>
  <si>
    <t>Iterations: 1 Subproblems: 4</t>
  </si>
  <si>
    <t>$D$12</t>
  </si>
  <si>
    <t>avalable Sun</t>
  </si>
  <si>
    <t>$D$12&gt;=$D$13</t>
  </si>
  <si>
    <t>$E$12</t>
  </si>
  <si>
    <t>avalable Mon</t>
  </si>
  <si>
    <t>$E$12&gt;=$E$13</t>
  </si>
  <si>
    <t>Not Binding</t>
  </si>
  <si>
    <t>$F$12</t>
  </si>
  <si>
    <t>avalable Tue</t>
  </si>
  <si>
    <t>$F$12&gt;=$F$13</t>
  </si>
  <si>
    <t>$G$12</t>
  </si>
  <si>
    <t>avalable Wed</t>
  </si>
  <si>
    <t>$G$12&gt;=$G$13</t>
  </si>
  <si>
    <t>$H$12</t>
  </si>
  <si>
    <t>avalable Thu</t>
  </si>
  <si>
    <t>$H$12&gt;=$H$13</t>
  </si>
  <si>
    <t>$I$12</t>
  </si>
  <si>
    <t>avalable Fri</t>
  </si>
  <si>
    <t>$I$12&gt;=$I$13</t>
  </si>
  <si>
    <t>$J$12</t>
  </si>
  <si>
    <t>avalable Sat</t>
  </si>
  <si>
    <t>$J$12&gt;=$J$13</t>
  </si>
  <si>
    <t>Obj: MIN Cost</t>
  </si>
  <si>
    <t>Total  cost = Total Fixed Cost + Total Variable Cost</t>
  </si>
  <si>
    <t>Machine</t>
  </si>
  <si>
    <t>FC</t>
  </si>
  <si>
    <t>VC</t>
  </si>
  <si>
    <t>Let Xi = # of brakeshoes produced on machine I and Yi ~ Binary</t>
  </si>
  <si>
    <t>Constraint</t>
  </si>
  <si>
    <t>Xi &gt;= 0 and int</t>
  </si>
  <si>
    <t>Yi ~ binary</t>
  </si>
  <si>
    <t>X1 + X2 + X3 + X4 + X5 + X6 + X7 = 1800</t>
  </si>
  <si>
    <t>s.t Yi =1 if Xi&gt;0 and Yi = 0 if Xi = 0</t>
  </si>
  <si>
    <t>Linking contratint</t>
  </si>
  <si>
    <t>X1 ~ M1Y1 &lt;= 0, where M1 = 500</t>
  </si>
  <si>
    <t>X2 ~ M2Y2 &lt;= 0, where M2 = 600</t>
  </si>
  <si>
    <t>…</t>
  </si>
  <si>
    <t>X6 ~ 800Y6 &lt;= 0, where M6 = 500</t>
  </si>
  <si>
    <t>Capacity</t>
  </si>
  <si>
    <t>Qty</t>
  </si>
  <si>
    <t>Binary Variable</t>
  </si>
  <si>
    <t>Linking constraint</t>
  </si>
  <si>
    <t>Required</t>
  </si>
  <si>
    <t>Total Variable Cost</t>
  </si>
  <si>
    <t>Total Cost</t>
  </si>
  <si>
    <t>Total Fixed Cost</t>
  </si>
  <si>
    <t>Supply</t>
  </si>
  <si>
    <t>processing</t>
  </si>
  <si>
    <t xml:space="preserve">sum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</si>
</sst>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NumberFormat="1" applyFill="1" applyBorder="1" applyAlignment="1"/>
    <xf numFmtId="0" fontId="0" fillId="0" borderId="1" xfId="0" applyNumberFormat="1" applyFill="1" applyBorder="1" applyAlignment="1"/>
    <xf numFmtId="0" fontId="0" fillId="2" borderId="0" xfId="0" applyFill="1"/>
  </cellXfs>
  <cellStyles count="2">
    <cellStyle name="Normal" xfId="0" builtinId="0"/>
    <cellStyle name="Normal 2" xfId="1" xr:uid="{4A407CEC-810E-4B31-AE17-BF7F096664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445009</xdr:colOff>
      <xdr:row>19</xdr:row>
      <xdr:rowOff>28223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8F38E-72C8-86CB-A27D-811F47C41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692452" cy="3513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BF6C-F02C-4490-8235-F9DA9D609277}">
  <dimension ref="A1:G46"/>
  <sheetViews>
    <sheetView showGridLines="0" topLeftCell="A25" workbookViewId="0">
      <selection activeCell="D32" sqref="D32"/>
    </sheetView>
  </sheetViews>
  <sheetFormatPr defaultRowHeight="14.5" x14ac:dyDescent="0.35"/>
  <cols>
    <col min="1" max="1" width="2.1796875" customWidth="1"/>
    <col min="2" max="2" width="17.453125" bestFit="1" customWidth="1"/>
    <col min="3" max="3" width="28.269531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5" bestFit="1" customWidth="1"/>
  </cols>
  <sheetData>
    <row r="1" spans="1:5" x14ac:dyDescent="0.35">
      <c r="A1" s="1" t="s">
        <v>15</v>
      </c>
    </row>
    <row r="2" spans="1:5" x14ac:dyDescent="0.35">
      <c r="A2" s="1" t="s">
        <v>16</v>
      </c>
    </row>
    <row r="3" spans="1:5" x14ac:dyDescent="0.35">
      <c r="A3" s="1" t="s">
        <v>52</v>
      </c>
    </row>
    <row r="4" spans="1:5" x14ac:dyDescent="0.35">
      <c r="A4" s="1" t="s">
        <v>53</v>
      </c>
    </row>
    <row r="5" spans="1:5" x14ac:dyDescent="0.35">
      <c r="A5" s="1" t="s">
        <v>17</v>
      </c>
    </row>
    <row r="6" spans="1:5" x14ac:dyDescent="0.35">
      <c r="A6" s="1"/>
      <c r="B6" t="s">
        <v>50</v>
      </c>
    </row>
    <row r="7" spans="1:5" x14ac:dyDescent="0.35">
      <c r="A7" s="1"/>
      <c r="B7" t="s">
        <v>54</v>
      </c>
    </row>
    <row r="8" spans="1:5" x14ac:dyDescent="0.35">
      <c r="A8" s="1"/>
      <c r="B8" t="s">
        <v>55</v>
      </c>
    </row>
    <row r="9" spans="1:5" x14ac:dyDescent="0.35">
      <c r="A9" s="1" t="s">
        <v>18</v>
      </c>
    </row>
    <row r="10" spans="1:5" x14ac:dyDescent="0.35">
      <c r="B10" t="s">
        <v>19</v>
      </c>
    </row>
    <row r="11" spans="1:5" x14ac:dyDescent="0.35">
      <c r="B11" t="s">
        <v>51</v>
      </c>
    </row>
    <row r="14" spans="1:5" ht="15" thickBot="1" x14ac:dyDescent="0.4">
      <c r="A14" t="s">
        <v>20</v>
      </c>
    </row>
    <row r="15" spans="1:5" ht="15" thickBot="1" x14ac:dyDescent="0.4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5" thickBot="1" x14ac:dyDescent="0.4">
      <c r="B16" s="2" t="s">
        <v>32</v>
      </c>
      <c r="C16" s="2" t="s">
        <v>33</v>
      </c>
      <c r="D16" s="5">
        <v>0</v>
      </c>
      <c r="E16" s="5">
        <v>24</v>
      </c>
    </row>
    <row r="19" spans="1:7" ht="15" thickBot="1" x14ac:dyDescent="0.4">
      <c r="A19" t="s">
        <v>25</v>
      </c>
    </row>
    <row r="20" spans="1:7" ht="15" thickBot="1" x14ac:dyDescent="0.4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 x14ac:dyDescent="0.35">
      <c r="B21" s="4" t="s">
        <v>34</v>
      </c>
      <c r="C21" s="4" t="s">
        <v>1</v>
      </c>
      <c r="D21" s="6">
        <v>0</v>
      </c>
      <c r="E21" s="6">
        <v>4</v>
      </c>
      <c r="F21" s="4" t="s">
        <v>26</v>
      </c>
    </row>
    <row r="22" spans="1:7" x14ac:dyDescent="0.35">
      <c r="B22" s="4" t="s">
        <v>35</v>
      </c>
      <c r="C22" s="4" t="s">
        <v>1</v>
      </c>
      <c r="D22" s="6">
        <v>0</v>
      </c>
      <c r="E22" s="6">
        <v>1</v>
      </c>
      <c r="F22" s="4" t="s">
        <v>26</v>
      </c>
    </row>
    <row r="23" spans="1:7" x14ac:dyDescent="0.35">
      <c r="B23" s="4" t="s">
        <v>36</v>
      </c>
      <c r="C23" s="4" t="s">
        <v>1</v>
      </c>
      <c r="D23" s="6">
        <v>0</v>
      </c>
      <c r="E23" s="6">
        <v>5</v>
      </c>
      <c r="F23" s="4" t="s">
        <v>26</v>
      </c>
    </row>
    <row r="24" spans="1:7" x14ac:dyDescent="0.35">
      <c r="B24" s="4" t="s">
        <v>37</v>
      </c>
      <c r="C24" s="4" t="s">
        <v>1</v>
      </c>
      <c r="D24" s="6">
        <v>0</v>
      </c>
      <c r="E24" s="6">
        <v>0</v>
      </c>
      <c r="F24" s="4" t="s">
        <v>26</v>
      </c>
    </row>
    <row r="25" spans="1:7" x14ac:dyDescent="0.35">
      <c r="B25" s="4" t="s">
        <v>38</v>
      </c>
      <c r="C25" s="4" t="s">
        <v>1</v>
      </c>
      <c r="D25" s="6">
        <v>0</v>
      </c>
      <c r="E25" s="6">
        <v>8</v>
      </c>
      <c r="F25" s="4" t="s">
        <v>26</v>
      </c>
    </row>
    <row r="26" spans="1:7" x14ac:dyDescent="0.35">
      <c r="B26" s="4" t="s">
        <v>39</v>
      </c>
      <c r="C26" s="4" t="s">
        <v>1</v>
      </c>
      <c r="D26" s="6">
        <v>0</v>
      </c>
      <c r="E26" s="6">
        <v>0</v>
      </c>
      <c r="F26" s="4" t="s">
        <v>26</v>
      </c>
    </row>
    <row r="27" spans="1:7" ht="15" thickBot="1" x14ac:dyDescent="0.4">
      <c r="B27" s="2" t="s">
        <v>40</v>
      </c>
      <c r="C27" s="2" t="s">
        <v>1</v>
      </c>
      <c r="D27" s="5">
        <v>0</v>
      </c>
      <c r="E27" s="5">
        <v>6</v>
      </c>
      <c r="F27" s="2" t="s">
        <v>26</v>
      </c>
    </row>
    <row r="30" spans="1:7" ht="15" thickBot="1" x14ac:dyDescent="0.4">
      <c r="A30" t="s">
        <v>27</v>
      </c>
    </row>
    <row r="31" spans="1:7" ht="15" thickBot="1" x14ac:dyDescent="0.4">
      <c r="B31" s="3" t="s">
        <v>21</v>
      </c>
      <c r="C31" s="3" t="s">
        <v>22</v>
      </c>
      <c r="D31" s="3" t="s">
        <v>28</v>
      </c>
      <c r="E31" s="3" t="s">
        <v>29</v>
      </c>
      <c r="F31" s="3" t="s">
        <v>30</v>
      </c>
      <c r="G31" s="3" t="s">
        <v>31</v>
      </c>
    </row>
    <row r="32" spans="1:7" x14ac:dyDescent="0.35">
      <c r="B32" s="4" t="s">
        <v>56</v>
      </c>
      <c r="C32" s="4" t="s">
        <v>57</v>
      </c>
      <c r="D32" s="6">
        <v>18</v>
      </c>
      <c r="E32" s="4" t="s">
        <v>58</v>
      </c>
      <c r="F32" s="4" t="s">
        <v>41</v>
      </c>
      <c r="G32" s="6">
        <v>0</v>
      </c>
    </row>
    <row r="33" spans="2:7" x14ac:dyDescent="0.35">
      <c r="B33" s="4" t="s">
        <v>59</v>
      </c>
      <c r="C33" s="4" t="s">
        <v>60</v>
      </c>
      <c r="D33" s="6">
        <v>19</v>
      </c>
      <c r="E33" s="4" t="s">
        <v>61</v>
      </c>
      <c r="F33" s="4" t="s">
        <v>62</v>
      </c>
      <c r="G33" s="6">
        <v>2</v>
      </c>
    </row>
    <row r="34" spans="2:7" x14ac:dyDescent="0.35">
      <c r="B34" s="4" t="s">
        <v>63</v>
      </c>
      <c r="C34" s="4" t="s">
        <v>64</v>
      </c>
      <c r="D34" s="6">
        <v>16</v>
      </c>
      <c r="E34" s="4" t="s">
        <v>65</v>
      </c>
      <c r="F34" s="4" t="s">
        <v>41</v>
      </c>
      <c r="G34" s="6">
        <v>0</v>
      </c>
    </row>
    <row r="35" spans="2:7" x14ac:dyDescent="0.35">
      <c r="B35" s="4" t="s">
        <v>66</v>
      </c>
      <c r="C35" s="4" t="s">
        <v>67</v>
      </c>
      <c r="D35" s="6">
        <v>16</v>
      </c>
      <c r="E35" s="4" t="s">
        <v>68</v>
      </c>
      <c r="F35" s="4" t="s">
        <v>41</v>
      </c>
      <c r="G35" s="6">
        <v>0</v>
      </c>
    </row>
    <row r="36" spans="2:7" x14ac:dyDescent="0.35">
      <c r="B36" s="4" t="s">
        <v>69</v>
      </c>
      <c r="C36" s="4" t="s">
        <v>70</v>
      </c>
      <c r="D36" s="6">
        <v>18</v>
      </c>
      <c r="E36" s="4" t="s">
        <v>71</v>
      </c>
      <c r="F36" s="4" t="s">
        <v>62</v>
      </c>
      <c r="G36" s="6">
        <v>2</v>
      </c>
    </row>
    <row r="37" spans="2:7" x14ac:dyDescent="0.35">
      <c r="B37" s="4" t="s">
        <v>72</v>
      </c>
      <c r="C37" s="4" t="s">
        <v>73</v>
      </c>
      <c r="D37" s="6">
        <v>14</v>
      </c>
      <c r="E37" s="4" t="s">
        <v>74</v>
      </c>
      <c r="F37" s="4" t="s">
        <v>41</v>
      </c>
      <c r="G37" s="6">
        <v>0</v>
      </c>
    </row>
    <row r="38" spans="2:7" x14ac:dyDescent="0.35">
      <c r="B38" s="4" t="s">
        <v>75</v>
      </c>
      <c r="C38" s="4" t="s">
        <v>76</v>
      </c>
      <c r="D38" s="6">
        <v>19</v>
      </c>
      <c r="E38" s="4" t="s">
        <v>77</v>
      </c>
      <c r="F38" s="4" t="s">
        <v>41</v>
      </c>
      <c r="G38" s="6">
        <v>0</v>
      </c>
    </row>
    <row r="39" spans="2:7" x14ac:dyDescent="0.35">
      <c r="B39" s="4" t="s">
        <v>34</v>
      </c>
      <c r="C39" s="4" t="s">
        <v>1</v>
      </c>
      <c r="D39" s="6">
        <v>4</v>
      </c>
      <c r="E39" s="4" t="s">
        <v>42</v>
      </c>
      <c r="F39" s="4" t="s">
        <v>41</v>
      </c>
      <c r="G39" s="6">
        <v>0</v>
      </c>
    </row>
    <row r="40" spans="2:7" x14ac:dyDescent="0.35">
      <c r="B40" s="4" t="s">
        <v>35</v>
      </c>
      <c r="C40" s="4" t="s">
        <v>1</v>
      </c>
      <c r="D40" s="6">
        <v>1</v>
      </c>
      <c r="E40" s="4" t="s">
        <v>43</v>
      </c>
      <c r="F40" s="4" t="s">
        <v>41</v>
      </c>
      <c r="G40" s="6">
        <v>0</v>
      </c>
    </row>
    <row r="41" spans="2:7" x14ac:dyDescent="0.35">
      <c r="B41" s="4" t="s">
        <v>36</v>
      </c>
      <c r="C41" s="4" t="s">
        <v>1</v>
      </c>
      <c r="D41" s="6">
        <v>5</v>
      </c>
      <c r="E41" s="4" t="s">
        <v>44</v>
      </c>
      <c r="F41" s="4" t="s">
        <v>62</v>
      </c>
      <c r="G41" s="6">
        <v>5</v>
      </c>
    </row>
    <row r="42" spans="2:7" x14ac:dyDescent="0.35">
      <c r="B42" s="4" t="s">
        <v>37</v>
      </c>
      <c r="C42" s="4" t="s">
        <v>1</v>
      </c>
      <c r="D42" s="6">
        <v>0</v>
      </c>
      <c r="E42" s="4" t="s">
        <v>45</v>
      </c>
      <c r="F42" s="4" t="s">
        <v>41</v>
      </c>
      <c r="G42" s="6">
        <v>0</v>
      </c>
    </row>
    <row r="43" spans="2:7" x14ac:dyDescent="0.35">
      <c r="B43" s="4" t="s">
        <v>38</v>
      </c>
      <c r="C43" s="4" t="s">
        <v>1</v>
      </c>
      <c r="D43" s="6">
        <v>8</v>
      </c>
      <c r="E43" s="4" t="s">
        <v>46</v>
      </c>
      <c r="F43" s="4" t="s">
        <v>62</v>
      </c>
      <c r="G43" s="6">
        <v>8</v>
      </c>
    </row>
    <row r="44" spans="2:7" x14ac:dyDescent="0.35">
      <c r="B44" s="4" t="s">
        <v>39</v>
      </c>
      <c r="C44" s="4" t="s">
        <v>1</v>
      </c>
      <c r="D44" s="6">
        <v>0</v>
      </c>
      <c r="E44" s="4" t="s">
        <v>47</v>
      </c>
      <c r="F44" s="4" t="s">
        <v>41</v>
      </c>
      <c r="G44" s="6">
        <v>0</v>
      </c>
    </row>
    <row r="45" spans="2:7" x14ac:dyDescent="0.35">
      <c r="B45" s="4" t="s">
        <v>40</v>
      </c>
      <c r="C45" s="4" t="s">
        <v>1</v>
      </c>
      <c r="D45" s="6">
        <v>6</v>
      </c>
      <c r="E45" s="4" t="s">
        <v>48</v>
      </c>
      <c r="F45" s="4" t="s">
        <v>62</v>
      </c>
      <c r="G45" s="6">
        <v>6</v>
      </c>
    </row>
    <row r="46" spans="2:7" ht="15" thickBot="1" x14ac:dyDescent="0.4">
      <c r="B46" s="2" t="s">
        <v>49</v>
      </c>
      <c r="C46" s="2"/>
      <c r="D46" s="2"/>
      <c r="E46" s="2"/>
      <c r="F46" s="2"/>
      <c r="G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8CA5-4764-4FE2-BC28-572576E16489}">
  <dimension ref="C3:L15"/>
  <sheetViews>
    <sheetView topLeftCell="B1" zoomScale="122" workbookViewId="0">
      <selection activeCell="K5" sqref="K5:K11"/>
    </sheetView>
  </sheetViews>
  <sheetFormatPr defaultRowHeight="14.5" x14ac:dyDescent="0.35"/>
  <cols>
    <col min="5" max="5" width="14.08984375" customWidth="1"/>
    <col min="10" max="10" width="16.36328125" customWidth="1"/>
    <col min="11" max="11" width="13.81640625" customWidth="1"/>
  </cols>
  <sheetData>
    <row r="3" spans="3:12" x14ac:dyDescent="0.35">
      <c r="E3" t="s">
        <v>10</v>
      </c>
      <c r="F3" t="s">
        <v>11</v>
      </c>
    </row>
    <row r="4" spans="3:12" x14ac:dyDescent="0.35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</v>
      </c>
    </row>
    <row r="5" spans="3:12" x14ac:dyDescent="0.35"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4</v>
      </c>
      <c r="L5">
        <v>18</v>
      </c>
    </row>
    <row r="6" spans="3:12" x14ac:dyDescent="0.35">
      <c r="C6">
        <v>2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17</v>
      </c>
    </row>
    <row r="7" spans="3:12" x14ac:dyDescent="0.35">
      <c r="C7">
        <v>3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5</v>
      </c>
      <c r="L7">
        <v>16</v>
      </c>
    </row>
    <row r="8" spans="3:12" x14ac:dyDescent="0.35">
      <c r="C8">
        <v>4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16</v>
      </c>
    </row>
    <row r="9" spans="3:12" x14ac:dyDescent="0.35">
      <c r="C9">
        <v>5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8</v>
      </c>
      <c r="L9">
        <v>16</v>
      </c>
    </row>
    <row r="10" spans="3:12" x14ac:dyDescent="0.35">
      <c r="C10">
        <v>6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14</v>
      </c>
    </row>
    <row r="11" spans="3:12" x14ac:dyDescent="0.35">
      <c r="C11">
        <v>7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6</v>
      </c>
      <c r="L11">
        <v>19</v>
      </c>
    </row>
    <row r="12" spans="3:12" x14ac:dyDescent="0.35">
      <c r="C12" t="s">
        <v>13</v>
      </c>
      <c r="D12">
        <f>SUMPRODUCT(D$5:D$11,$K$5:$K$11)</f>
        <v>18</v>
      </c>
      <c r="E12">
        <f t="shared" ref="E12:J12" si="0">SUMPRODUCT(E$5:E$11,$K$5:$K$11)</f>
        <v>19</v>
      </c>
      <c r="F12">
        <f t="shared" si="0"/>
        <v>16</v>
      </c>
      <c r="G12">
        <f t="shared" si="0"/>
        <v>16</v>
      </c>
      <c r="H12">
        <f t="shared" si="0"/>
        <v>18</v>
      </c>
      <c r="I12">
        <f t="shared" si="0"/>
        <v>14</v>
      </c>
      <c r="J12">
        <f t="shared" si="0"/>
        <v>19</v>
      </c>
    </row>
    <row r="13" spans="3:12" x14ac:dyDescent="0.35">
      <c r="C13" t="s">
        <v>12</v>
      </c>
      <c r="D13">
        <v>18</v>
      </c>
      <c r="E13">
        <v>17</v>
      </c>
      <c r="F13">
        <v>16</v>
      </c>
      <c r="G13">
        <v>16</v>
      </c>
      <c r="H13">
        <v>16</v>
      </c>
      <c r="I13">
        <v>14</v>
      </c>
      <c r="J13">
        <v>19</v>
      </c>
    </row>
    <row r="15" spans="3:12" x14ac:dyDescent="0.35">
      <c r="J15" t="s">
        <v>14</v>
      </c>
      <c r="K15">
        <f>SUM(K5:$K$11)</f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1A54-1F17-42B5-99DE-C90CD3C2FB8B}">
  <dimension ref="D3:K27"/>
  <sheetViews>
    <sheetView topLeftCell="A7" workbookViewId="0">
      <selection activeCell="L19" sqref="L19"/>
    </sheetView>
  </sheetViews>
  <sheetFormatPr defaultRowHeight="14.5" x14ac:dyDescent="0.35"/>
  <cols>
    <col min="4" max="4" width="19.08984375" customWidth="1"/>
    <col min="7" max="7" width="16.81640625" customWidth="1"/>
    <col min="9" max="9" width="15.90625" customWidth="1"/>
  </cols>
  <sheetData>
    <row r="3" spans="4:11" x14ac:dyDescent="0.35">
      <c r="D3" t="s">
        <v>83</v>
      </c>
    </row>
    <row r="4" spans="4:11" x14ac:dyDescent="0.35">
      <c r="D4" s="1" t="s">
        <v>88</v>
      </c>
    </row>
    <row r="5" spans="4:11" x14ac:dyDescent="0.35">
      <c r="D5" t="s">
        <v>78</v>
      </c>
    </row>
    <row r="6" spans="4:11" x14ac:dyDescent="0.35">
      <c r="D6" t="s">
        <v>79</v>
      </c>
    </row>
    <row r="7" spans="4:11" x14ac:dyDescent="0.35">
      <c r="D7" t="s">
        <v>84</v>
      </c>
      <c r="E7" t="s">
        <v>85</v>
      </c>
    </row>
    <row r="8" spans="4:11" x14ac:dyDescent="0.35">
      <c r="E8" t="s">
        <v>87</v>
      </c>
    </row>
    <row r="9" spans="4:11" x14ac:dyDescent="0.35">
      <c r="D9" t="s">
        <v>89</v>
      </c>
      <c r="E9" s="7" t="s">
        <v>90</v>
      </c>
    </row>
    <row r="10" spans="4:11" x14ac:dyDescent="0.35">
      <c r="E10" s="7" t="s">
        <v>91</v>
      </c>
      <c r="K10" s="7"/>
    </row>
    <row r="11" spans="4:11" x14ac:dyDescent="0.35">
      <c r="E11" s="7" t="s">
        <v>92</v>
      </c>
      <c r="K11" s="7"/>
    </row>
    <row r="12" spans="4:11" x14ac:dyDescent="0.35">
      <c r="E12" s="7" t="s">
        <v>93</v>
      </c>
      <c r="K12" s="7"/>
    </row>
    <row r="13" spans="4:11" x14ac:dyDescent="0.35">
      <c r="E13" t="s">
        <v>86</v>
      </c>
      <c r="K13" s="7"/>
    </row>
    <row r="15" spans="4:11" x14ac:dyDescent="0.35">
      <c r="D15" t="s">
        <v>80</v>
      </c>
      <c r="E15" t="s">
        <v>81</v>
      </c>
      <c r="F15" t="s">
        <v>82</v>
      </c>
      <c r="G15" t="s">
        <v>94</v>
      </c>
      <c r="H15" t="s">
        <v>95</v>
      </c>
      <c r="I15" t="s">
        <v>96</v>
      </c>
      <c r="J15" t="s">
        <v>97</v>
      </c>
    </row>
    <row r="16" spans="4:11" x14ac:dyDescent="0.35">
      <c r="D16">
        <v>1</v>
      </c>
      <c r="E16">
        <v>1000</v>
      </c>
      <c r="F16">
        <v>21</v>
      </c>
      <c r="G16">
        <v>500</v>
      </c>
      <c r="H16">
        <v>0</v>
      </c>
      <c r="I16">
        <v>0</v>
      </c>
      <c r="J16">
        <f>H16-G16*(I16)</f>
        <v>0</v>
      </c>
    </row>
    <row r="17" spans="4:10" x14ac:dyDescent="0.35">
      <c r="D17">
        <v>2</v>
      </c>
      <c r="E17">
        <v>950</v>
      </c>
      <c r="F17">
        <v>23</v>
      </c>
      <c r="G17">
        <v>600</v>
      </c>
      <c r="H17">
        <v>0</v>
      </c>
      <c r="I17">
        <v>0</v>
      </c>
      <c r="J17">
        <f t="shared" ref="J17:J21" si="0">H17-G17*(I17)</f>
        <v>0</v>
      </c>
    </row>
    <row r="18" spans="4:10" x14ac:dyDescent="0.35">
      <c r="D18">
        <v>3</v>
      </c>
      <c r="E18">
        <v>875</v>
      </c>
      <c r="F18">
        <v>25</v>
      </c>
      <c r="G18">
        <v>750</v>
      </c>
      <c r="H18">
        <v>0</v>
      </c>
      <c r="I18">
        <v>0</v>
      </c>
      <c r="J18">
        <f t="shared" si="0"/>
        <v>0</v>
      </c>
    </row>
    <row r="19" spans="4:10" x14ac:dyDescent="0.35">
      <c r="D19">
        <v>4</v>
      </c>
      <c r="E19">
        <v>850</v>
      </c>
      <c r="F19">
        <v>24</v>
      </c>
      <c r="G19">
        <v>400</v>
      </c>
      <c r="H19">
        <v>0</v>
      </c>
      <c r="I19">
        <v>0</v>
      </c>
      <c r="J19">
        <f t="shared" si="0"/>
        <v>0</v>
      </c>
    </row>
    <row r="20" spans="4:10" x14ac:dyDescent="0.35">
      <c r="D20">
        <v>5</v>
      </c>
      <c r="E20">
        <v>800</v>
      </c>
      <c r="F20">
        <v>20</v>
      </c>
      <c r="G20">
        <v>600</v>
      </c>
      <c r="H20">
        <v>0</v>
      </c>
      <c r="I20">
        <v>0</v>
      </c>
      <c r="J20">
        <f t="shared" si="0"/>
        <v>0</v>
      </c>
    </row>
    <row r="21" spans="4:10" x14ac:dyDescent="0.35">
      <c r="D21">
        <v>6</v>
      </c>
      <c r="E21">
        <v>700</v>
      </c>
      <c r="F21">
        <v>26</v>
      </c>
      <c r="G21">
        <v>800</v>
      </c>
      <c r="H21">
        <v>0</v>
      </c>
      <c r="I21">
        <v>0</v>
      </c>
      <c r="J21">
        <f t="shared" si="0"/>
        <v>0</v>
      </c>
    </row>
    <row r="22" spans="4:10" x14ac:dyDescent="0.35">
      <c r="G22" t="s">
        <v>0</v>
      </c>
      <c r="H22">
        <v>1800</v>
      </c>
    </row>
    <row r="23" spans="4:10" x14ac:dyDescent="0.35">
      <c r="G23" t="s">
        <v>98</v>
      </c>
      <c r="H23">
        <v>1800</v>
      </c>
    </row>
    <row r="25" spans="4:10" x14ac:dyDescent="0.35">
      <c r="G25" t="s">
        <v>99</v>
      </c>
      <c r="H25">
        <f>SUMPRODUCT(F16:F21,H16:H21)</f>
        <v>0</v>
      </c>
    </row>
    <row r="26" spans="4:10" x14ac:dyDescent="0.35">
      <c r="G26" t="s">
        <v>101</v>
      </c>
      <c r="H26">
        <f>SUMPRODUCT(E16:E21,I16:I21)</f>
        <v>0</v>
      </c>
    </row>
    <row r="27" spans="4:10" x14ac:dyDescent="0.35">
      <c r="G27" t="s">
        <v>100</v>
      </c>
      <c r="H27">
        <f>H25+H26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0852-E9D1-44C0-B80D-A87B39C26507}">
  <dimension ref="I4:J14"/>
  <sheetViews>
    <sheetView tabSelected="1" zoomScale="150" zoomScaleNormal="100" workbookViewId="0">
      <selection activeCell="J10" sqref="J10"/>
    </sheetView>
  </sheetViews>
  <sheetFormatPr defaultRowHeight="14.5" x14ac:dyDescent="0.35"/>
  <sheetData>
    <row r="4" spans="9:10" x14ac:dyDescent="0.35">
      <c r="J4" t="s">
        <v>102</v>
      </c>
    </row>
    <row r="5" spans="9:10" x14ac:dyDescent="0.35">
      <c r="J5">
        <v>275</v>
      </c>
    </row>
    <row r="6" spans="9:10" x14ac:dyDescent="0.35">
      <c r="J6">
        <v>400</v>
      </c>
    </row>
    <row r="7" spans="9:10" x14ac:dyDescent="0.35">
      <c r="J7">
        <v>300</v>
      </c>
    </row>
    <row r="8" spans="9:10" x14ac:dyDescent="0.35">
      <c r="I8" t="s">
        <v>104</v>
      </c>
      <c r="J8" s="1">
        <v>975</v>
      </c>
    </row>
    <row r="10" spans="9:10" x14ac:dyDescent="0.35">
      <c r="J10" t="s">
        <v>103</v>
      </c>
    </row>
    <row r="11" spans="9:10" x14ac:dyDescent="0.35">
      <c r="J11">
        <v>200</v>
      </c>
    </row>
    <row r="12" spans="9:10" x14ac:dyDescent="0.35">
      <c r="J12">
        <v>600</v>
      </c>
    </row>
    <row r="13" spans="9:10" x14ac:dyDescent="0.35">
      <c r="J13">
        <v>225</v>
      </c>
    </row>
    <row r="14" spans="9:10" x14ac:dyDescent="0.35">
      <c r="I14" t="s">
        <v>104</v>
      </c>
      <c r="J14" s="1">
        <v>1025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Q1</vt:lpstr>
      <vt:lpstr>Q1</vt:lpstr>
      <vt:lpstr>Q2 (Not yet done)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Siu</dc:creator>
  <cp:lastModifiedBy>Jason Siu</cp:lastModifiedBy>
  <dcterms:created xsi:type="dcterms:W3CDTF">2022-08-25T06:16:40Z</dcterms:created>
  <dcterms:modified xsi:type="dcterms:W3CDTF">2022-10-08T03:32:56Z</dcterms:modified>
</cp:coreProperties>
</file>